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ои документы\Бузук\Переписка 2022\"/>
    </mc:Choice>
  </mc:AlternateContent>
  <bookViews>
    <workbookView xWindow="0" yWindow="0" windowWidth="19440" windowHeight="12135"/>
  </bookViews>
  <sheets>
    <sheet name="2022-2025)" sheetId="1" r:id="rId1"/>
  </sheets>
  <definedNames>
    <definedName name="_xlnm.Print_Titles" localSheetId="0">'2022-2025)'!$12:$13</definedName>
    <definedName name="_xlnm.Print_Area" localSheetId="0">'2022-2025)'!$A$1:$K$126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7" i="1" l="1"/>
  <c r="I118" i="1"/>
  <c r="H118" i="1"/>
  <c r="G118" i="1"/>
  <c r="F118" i="1"/>
  <c r="J118" i="1"/>
  <c r="J116" i="1" l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I90" i="1"/>
  <c r="H90" i="1"/>
  <c r="G90" i="1"/>
  <c r="F90" i="1"/>
  <c r="J89" i="1"/>
  <c r="J88" i="1"/>
  <c r="I86" i="1"/>
  <c r="H86" i="1"/>
  <c r="G86" i="1"/>
  <c r="F86" i="1"/>
  <c r="J85" i="1"/>
  <c r="J84" i="1"/>
  <c r="J83" i="1"/>
  <c r="J82" i="1"/>
  <c r="J81" i="1"/>
  <c r="J80" i="1"/>
  <c r="J79" i="1"/>
  <c r="I77" i="1"/>
  <c r="H77" i="1"/>
  <c r="G77" i="1"/>
  <c r="F77" i="1"/>
  <c r="J76" i="1"/>
  <c r="J77" i="1" s="1"/>
  <c r="I74" i="1"/>
  <c r="H74" i="1"/>
  <c r="G74" i="1"/>
  <c r="F74" i="1"/>
  <c r="J73" i="1"/>
  <c r="J74" i="1" s="1"/>
  <c r="I71" i="1"/>
  <c r="H71" i="1"/>
  <c r="G71" i="1"/>
  <c r="F71" i="1"/>
  <c r="J70" i="1"/>
  <c r="J71" i="1" s="1"/>
  <c r="I68" i="1"/>
  <c r="H68" i="1"/>
  <c r="G68" i="1"/>
  <c r="F68" i="1"/>
  <c r="J67" i="1"/>
  <c r="J66" i="1"/>
  <c r="J65" i="1"/>
  <c r="J68" i="1" s="1"/>
  <c r="I63" i="1"/>
  <c r="H63" i="1"/>
  <c r="G63" i="1"/>
  <c r="F63" i="1"/>
  <c r="J62" i="1"/>
  <c r="J61" i="1"/>
  <c r="J60" i="1"/>
  <c r="I58" i="1"/>
  <c r="H58" i="1"/>
  <c r="G58" i="1"/>
  <c r="F58" i="1"/>
  <c r="J57" i="1"/>
  <c r="J56" i="1"/>
  <c r="J55" i="1"/>
  <c r="I53" i="1"/>
  <c r="H53" i="1"/>
  <c r="G53" i="1"/>
  <c r="F53" i="1"/>
  <c r="J52" i="1"/>
  <c r="J51" i="1"/>
  <c r="J50" i="1"/>
  <c r="J49" i="1"/>
  <c r="J48" i="1"/>
  <c r="J47" i="1"/>
  <c r="I45" i="1"/>
  <c r="H45" i="1"/>
  <c r="G45" i="1"/>
  <c r="F45" i="1"/>
  <c r="J44" i="1"/>
  <c r="J45" i="1" s="1"/>
  <c r="I42" i="1"/>
  <c r="H42" i="1"/>
  <c r="G42" i="1"/>
  <c r="F42" i="1"/>
  <c r="J41" i="1"/>
  <c r="J40" i="1"/>
  <c r="J39" i="1"/>
  <c r="J42" i="1" s="1"/>
  <c r="I37" i="1"/>
  <c r="H37" i="1"/>
  <c r="G37" i="1"/>
  <c r="F37" i="1"/>
  <c r="J36" i="1"/>
  <c r="J35" i="1"/>
  <c r="I33" i="1"/>
  <c r="H33" i="1"/>
  <c r="G33" i="1"/>
  <c r="F33" i="1"/>
  <c r="J32" i="1"/>
  <c r="J31" i="1"/>
  <c r="J30" i="1"/>
  <c r="I28" i="1"/>
  <c r="H28" i="1"/>
  <c r="G28" i="1"/>
  <c r="F28" i="1"/>
  <c r="J27" i="1"/>
  <c r="J28" i="1" s="1"/>
  <c r="I25" i="1"/>
  <c r="H25" i="1"/>
  <c r="G25" i="1"/>
  <c r="F25" i="1"/>
  <c r="J24" i="1"/>
  <c r="J25" i="1" s="1"/>
  <c r="I22" i="1"/>
  <c r="H22" i="1"/>
  <c r="G22" i="1"/>
  <c r="F22" i="1"/>
  <c r="J21" i="1"/>
  <c r="J20" i="1"/>
  <c r="J19" i="1"/>
  <c r="J18" i="1"/>
  <c r="I16" i="1"/>
  <c r="H16" i="1"/>
  <c r="G16" i="1"/>
  <c r="F16" i="1"/>
  <c r="J15" i="1"/>
  <c r="J16" i="1" s="1"/>
  <c r="H119" i="1" l="1"/>
  <c r="J33" i="1"/>
  <c r="I119" i="1"/>
  <c r="F119" i="1"/>
  <c r="J22" i="1"/>
  <c r="J63" i="1"/>
  <c r="J90" i="1"/>
  <c r="J53" i="1"/>
  <c r="G119" i="1"/>
  <c r="J37" i="1"/>
  <c r="J58" i="1"/>
  <c r="J86" i="1"/>
  <c r="J119" i="1" l="1"/>
</calcChain>
</file>

<file path=xl/sharedStrings.xml><?xml version="1.0" encoding="utf-8"?>
<sst xmlns="http://schemas.openxmlformats.org/spreadsheetml/2006/main" count="347" uniqueCount="159">
  <si>
    <t>№ п/п</t>
  </si>
  <si>
    <t>Место размещения зарядной станции *</t>
  </si>
  <si>
    <t>Адрес размещения</t>
  </si>
  <si>
    <t xml:space="preserve">Тип зарядной станции </t>
  </si>
  <si>
    <t>Наименование (данные) землепользователя</t>
  </si>
  <si>
    <t>Берестовицкий район</t>
  </si>
  <si>
    <t xml:space="preserve">Парковка  </t>
  </si>
  <si>
    <t>г.п. Большая Берестовица,                                 ул. Ленина,35</t>
  </si>
  <si>
    <t>MODE-4</t>
  </si>
  <si>
    <t>Земли общего пользования</t>
  </si>
  <si>
    <t>Итого:</t>
  </si>
  <si>
    <t>Волковысский район</t>
  </si>
  <si>
    <t>г. Волковыск, улица К.Маркса,7А</t>
  </si>
  <si>
    <t>г. Волковыск, улица Ленина,11</t>
  </si>
  <si>
    <t>г. Волковыск, улица Франциска Скорины, 43</t>
  </si>
  <si>
    <t>г. Волковыск, улица Боричевского (возле магазина «Зарница»)</t>
  </si>
  <si>
    <t>Вороновский район</t>
  </si>
  <si>
    <t>г. п. Вороново ул. Советская, ,34</t>
  </si>
  <si>
    <t>Гродненский район</t>
  </si>
  <si>
    <t>Автостоянка общественного центра</t>
  </si>
  <si>
    <t>г.п. Сопоцкин, ул. Гродненская</t>
  </si>
  <si>
    <t>Дятловский район</t>
  </si>
  <si>
    <t>Магазин "Евроопт" ООО "Евроторг"</t>
  </si>
  <si>
    <t>г. Дятлово,  ул. Слонимская, 6а</t>
  </si>
  <si>
    <t>ООО "Евроторг"</t>
  </si>
  <si>
    <t>Филиал "Санаторий "Радон" ОАО "Белагроздравница"</t>
  </si>
  <si>
    <t>Дятловский район, Даниловичский сельский исполнительный комитет, 10</t>
  </si>
  <si>
    <t>MODE-3</t>
  </si>
  <si>
    <t>г. Дятлово, ул. Ленина, 18</t>
  </si>
  <si>
    <t>Зельвенский район</t>
  </si>
  <si>
    <t>Кафе "Лесничовка"</t>
  </si>
  <si>
    <t>67 км автодороги Р-99</t>
  </si>
  <si>
    <t>Фермерское хозяйство "Верес"</t>
  </si>
  <si>
    <t>г.п. Зельва, ул. 17 Сентября, 29</t>
  </si>
  <si>
    <t>Ивьевский район</t>
  </si>
  <si>
    <t>Трабский сельисполком</t>
  </si>
  <si>
    <t>д. Трабы, ул. Советская</t>
  </si>
  <si>
    <t>Липнишковский сельисполком</t>
  </si>
  <si>
    <t>д. Липнишки, ул. Садовая</t>
  </si>
  <si>
    <t>г. Ивье, пл.  Комсомольская, 1</t>
  </si>
  <si>
    <t>Кореличский район</t>
  </si>
  <si>
    <t>г.п. Мир, ул. Красноармейская, 7 (перед зданием ОАО "Вара")</t>
  </si>
  <si>
    <t>Лидский район</t>
  </si>
  <si>
    <t>г. Лида, ул. Грюнвальдская, 1</t>
  </si>
  <si>
    <t>г. Лида, ул. Качана, 31</t>
  </si>
  <si>
    <t>г. Лида, ул. Летная, 4</t>
  </si>
  <si>
    <t>г. Лида, ул. Гагарина, 27</t>
  </si>
  <si>
    <t>г. Лида, ул. Крупской ТЦ "Евроопт"</t>
  </si>
  <si>
    <t>г. Лида, ул. Коммунистическая, 50</t>
  </si>
  <si>
    <t>Мостовский район</t>
  </si>
  <si>
    <t>г. Мосты, пр-т. Мира, 2 А</t>
  </si>
  <si>
    <t>Производственная база Мостовского района электрических сетей филиала Волковысские электрические сети РУП "Гродноэнерго"</t>
  </si>
  <si>
    <t>г. Мосты, ул. Энергетиков, 4</t>
  </si>
  <si>
    <t>РУП "Гродноэнерго"</t>
  </si>
  <si>
    <t>г. Мосты, ул. Заводская (магазин ЗАО "Гудевичи")</t>
  </si>
  <si>
    <t>Новогрудский район</t>
  </si>
  <si>
    <t xml:space="preserve">Парковка вблизи аллеи "Семейных традиций" </t>
  </si>
  <si>
    <t>г. Новогрудок, ул. Мицкевича</t>
  </si>
  <si>
    <t xml:space="preserve">Парковка спортивного комплекса для игровых видов спорта </t>
  </si>
  <si>
    <t>г. Новогрудок, ул. Дроздовича, 9А</t>
  </si>
  <si>
    <t xml:space="preserve">Парковка </t>
  </si>
  <si>
    <t>г. Новогрудок, ул.Малый замок, 6</t>
  </si>
  <si>
    <t>Mode 3</t>
  </si>
  <si>
    <t>Островецкий район</t>
  </si>
  <si>
    <t>Проектируемый автовокзал</t>
  </si>
  <si>
    <t>г. Островец, пр-т Энергетиков</t>
  </si>
  <si>
    <t>Автопарк № 4</t>
  </si>
  <si>
    <t>Автостоянка на 216 мест</t>
  </si>
  <si>
    <t>Микрорайон № 2 в  г. Островец</t>
  </si>
  <si>
    <t>Островецкое РУП ЖКХ</t>
  </si>
  <si>
    <t>Автостоянка на 178 мест</t>
  </si>
  <si>
    <t>Микрорайон № 1 в  г. Островец</t>
  </si>
  <si>
    <t>Ошмянский район</t>
  </si>
  <si>
    <t>Парковка</t>
  </si>
  <si>
    <t>г. Ошмяны, ул. Советская, 103</t>
  </si>
  <si>
    <t>Свислочский район</t>
  </si>
  <si>
    <t>г. Свислочь, ул. Калиновская</t>
  </si>
  <si>
    <t>Слонимский район</t>
  </si>
  <si>
    <t>г. Слоним, ул. Красноармейская - К.Маркса (центральная площадь)</t>
  </si>
  <si>
    <t>Сморгонский район</t>
  </si>
  <si>
    <t>Автостоянка</t>
  </si>
  <si>
    <t>г. Сморгонь, ул. Суворова, 29</t>
  </si>
  <si>
    <t>Земля ООО "Пято колесо"</t>
  </si>
  <si>
    <t>Парковка ТЦ "Евроопт"</t>
  </si>
  <si>
    <t>г. Сморгонь, ул. Я. Коласа, 120А</t>
  </si>
  <si>
    <t xml:space="preserve">Земля ООО "Евроторг" </t>
  </si>
  <si>
    <t>Парковка ТЦ "Санта"</t>
  </si>
  <si>
    <t>г. Сморгонь, ул. Советская, 107</t>
  </si>
  <si>
    <t>Земля ООО "Санта Ритейл"</t>
  </si>
  <si>
    <t>Парковка ТЦ "Мартин"</t>
  </si>
  <si>
    <t>г. Сморгонь, ул. В. Ровдо, 1</t>
  </si>
  <si>
    <t>Парковка, расположенная около ТЦ "Мэтр"</t>
  </si>
  <si>
    <t>г. Сморгонь, пер. Комсомольский, 4</t>
  </si>
  <si>
    <t>Парковка, расположенная около ж.д. № 95 по ул. Советской</t>
  </si>
  <si>
    <t>г. Сморгонь, ул. Советская, 95</t>
  </si>
  <si>
    <t>Парковка, расположенная около ж.д. № 10 по ул. Гагарина</t>
  </si>
  <si>
    <t>г. Сморгонь, ул. Гагарина, 10</t>
  </si>
  <si>
    <t>Щучинский район</t>
  </si>
  <si>
    <t>г. Щучин, ул. Островского, 28А</t>
  </si>
  <si>
    <t>МАЗС-23 РУП "Белоруснефть-Гроднооблнефтепродукт"</t>
  </si>
  <si>
    <t>г. Щучин, М-6, 212-й км (2х180 кВт)</t>
  </si>
  <si>
    <t>РУП "Белоруснефть-Гроднооблнефтепродукт"</t>
  </si>
  <si>
    <t>г. Гродно</t>
  </si>
  <si>
    <t>ТЦ "Евроопт"</t>
  </si>
  <si>
    <t>ул. Лиможа, 30</t>
  </si>
  <si>
    <t>ИП Котышев В.В./                                      ИП Тронда А.П.</t>
  </si>
  <si>
    <t>ул. Советских Пограничников, 116А</t>
  </si>
  <si>
    <t>ул. О.Соломовой, 104/1</t>
  </si>
  <si>
    <t>ул. Кохановского, 9</t>
  </si>
  <si>
    <t>ул. Горького,  18</t>
  </si>
  <si>
    <t>ул. Советских Пограничников, 110А</t>
  </si>
  <si>
    <t>ул. Великая Ольшанка, 25</t>
  </si>
  <si>
    <t>ул. Огинского, 49</t>
  </si>
  <si>
    <t>ул. Короткевича, 17</t>
  </si>
  <si>
    <t>ул. Ф. Богушевича, 48</t>
  </si>
  <si>
    <t>ул. Кремко, 6а</t>
  </si>
  <si>
    <t>ул. Кремко, 2</t>
  </si>
  <si>
    <t xml:space="preserve">ул. Урицкого, 23 </t>
  </si>
  <si>
    <t>ул. Кабяка, 13 (6х50 кВт)</t>
  </si>
  <si>
    <t>Парковка**</t>
  </si>
  <si>
    <t>ул. Огинского, 12  (6х50 кВт)</t>
  </si>
  <si>
    <t>ул. Южная, 2  (2х50 кВт)</t>
  </si>
  <si>
    <t>ул. О. Соломовой, 112 (6х50 кВт)</t>
  </si>
  <si>
    <t>пр-т Я. Купалы, 82А  (6х50 кВт)</t>
  </si>
  <si>
    <t>ул. Щорса, 11А  (6х50 кВт)</t>
  </si>
  <si>
    <t>Остановочный пункт "Улица Врублевского"</t>
  </si>
  <si>
    <t>ул. Врублевского</t>
  </si>
  <si>
    <t>1,7 МВт</t>
  </si>
  <si>
    <t>Остановочный пункт "Фолюш"</t>
  </si>
  <si>
    <t>ул. Фолюш</t>
  </si>
  <si>
    <t>2,0 МВт</t>
  </si>
  <si>
    <t>Остановочный пункт "Заводоуправление ОАО "Гродно Азот"</t>
  </si>
  <si>
    <t>ул Карского</t>
  </si>
  <si>
    <t>0,35 МВт</t>
  </si>
  <si>
    <t>Остановочный пункт "Улица Победы"</t>
  </si>
  <si>
    <t>ул. Победы</t>
  </si>
  <si>
    <t>Парковка***</t>
  </si>
  <si>
    <t>ул. Калючинская, 21  (6х50 кВт)</t>
  </si>
  <si>
    <t>Всего:</t>
  </si>
  <si>
    <r>
      <t>*</t>
    </r>
    <r>
      <rPr>
        <sz val="10"/>
        <color rgb="FF000000"/>
        <rFont val="Calibri"/>
        <family val="2"/>
        <charset val="204"/>
        <scheme val="minor"/>
      </rPr>
      <t> Выбранные места требуют уточнения по размещению ЭЗС в части возможности подключения к сетям энергосистемы                                                                                                                                                                                  с учетом объемов затрат на реконструкцию объектов энергосистемы.</t>
    </r>
  </si>
  <si>
    <r>
      <t>**</t>
    </r>
    <r>
      <rPr>
        <sz val="10"/>
        <color rgb="FF000000"/>
        <rFont val="Calibri"/>
        <family val="2"/>
        <charset val="204"/>
        <scheme val="minor"/>
      </rPr>
      <t> Проектно-изыскательные работы.</t>
    </r>
  </si>
  <si>
    <r>
      <t>***</t>
    </r>
    <r>
      <rPr>
        <sz val="10"/>
        <color rgb="FF000000"/>
        <rFont val="Calibri"/>
        <family val="2"/>
        <charset val="204"/>
        <scheme val="minor"/>
      </rPr>
      <t> Проектно-изыскательные работы по завершению планиреумых строительных работ и ввода объекта в эксплуатацию.</t>
    </r>
  </si>
  <si>
    <t>Свободная мощность электрических сетей, МВт</t>
  </si>
  <si>
    <t>Баланс сторонней организации</t>
  </si>
  <si>
    <t>Резерв отсутствует</t>
  </si>
  <si>
    <t>0,022 (ТУ выданы)</t>
  </si>
  <si>
    <t>0,2 (реализован)</t>
  </si>
  <si>
    <t>1,7 (ТУ выданы)</t>
  </si>
  <si>
    <t>2 (ТУ выданы)</t>
  </si>
  <si>
    <t xml:space="preserve">    0,1 (ТУ выданы)</t>
  </si>
  <si>
    <t>0,3 (ТУ выданы)</t>
  </si>
  <si>
    <t>0,3(ТУ выданы)</t>
  </si>
  <si>
    <t xml:space="preserve"> </t>
  </si>
  <si>
    <t>Количество, ед</t>
  </si>
  <si>
    <t>ул. Горновых, 21</t>
  </si>
  <si>
    <t xml:space="preserve">Схема  размещения зарядных станций для зарядки электромобилей с учетом Программы создания государственной зарядной сети и предложений горрайисполкомов по установке зарядных станций на период до 2025 года </t>
  </si>
  <si>
    <t>Приложение</t>
  </si>
  <si>
    <t>Паркрвка</t>
  </si>
  <si>
    <t>пер. Поповича, 7Б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</si>
</sst>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/>
    <xf numFmtId="0" fontId="2" fillId="0" borderId="0" xfId="0" applyFont="1" applyFill="1" applyAlignment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left" vertical="center" wrapText="1" indent="1"/>
    </xf>
    <xf numFmtId="164" fontId="2" fillId="0" borderId="1" xfId="1" applyNumberFormat="1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1" fillId="0" borderId="1" xfId="1" applyNumberFormat="1" applyFont="1" applyFill="1" applyBorder="1" applyAlignment="1">
      <alignment horizontal="left" vertical="center" wrapText="1" indent="1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49"/>
  <sheetViews>
    <sheetView tabSelected="1" view="pageBreakPreview" zoomScaleNormal="100" zoomScaleSheetLayoutView="100" workbookViewId="0">
      <pane ySplit="13" topLeftCell="A101" activePane="bottomLeft" state="frozen"/>
      <selection pane="bottomLeft" activeCell="D112" sqref="D112"/>
    </sheetView>
  </sheetViews>
  <sheetFormatPr defaultRowHeight="15" x14ac:dyDescent="0.25"/>
  <cols>
    <col min="1" max="1" width="4.42578125" style="1" customWidth="1"/>
    <col min="2" max="2" width="31.7109375" style="2" customWidth="1"/>
    <col min="3" max="3" width="36" style="2" customWidth="1"/>
    <col min="4" max="4" width="10.42578125" style="2" customWidth="1"/>
    <col min="5" max="5" width="27.140625" style="2" customWidth="1"/>
    <col min="6" max="9" width="6.28515625" style="2" customWidth="1"/>
    <col min="10" max="10" width="13.140625" style="3" customWidth="1"/>
    <col min="11" max="11" width="20.28515625" style="4" customWidth="1"/>
    <col min="12" max="13" width="9.140625" style="2"/>
    <col min="14" max="14" width="19" style="2" customWidth="1"/>
    <col min="15" max="16384" width="9.140625" style="2"/>
  </cols>
  <sheetData>
    <row r="1" spans="1:13" s="5" customFormat="1" ht="12.75" customHeight="1" x14ac:dyDescent="0.25">
      <c r="A1" s="1"/>
      <c r="B1" s="2"/>
      <c r="C1" s="2"/>
      <c r="D1" s="2"/>
      <c r="E1" s="2"/>
      <c r="J1" s="2" t="s">
        <v>156</v>
      </c>
      <c r="K1" s="2"/>
      <c r="L1" s="2"/>
      <c r="M1" s="2"/>
    </row>
    <row r="2" spans="1:13" s="5" customFormat="1" ht="12.75" hidden="1" customHeight="1" x14ac:dyDescent="0.25">
      <c r="A2" s="1"/>
      <c r="B2" s="2"/>
      <c r="C2" s="2"/>
      <c r="D2" s="2"/>
      <c r="E2" s="2"/>
      <c r="J2" s="2"/>
      <c r="K2" s="2"/>
      <c r="L2" s="2"/>
      <c r="M2" s="2"/>
    </row>
    <row r="3" spans="1:13" s="5" customFormat="1" ht="12.75" hidden="1" customHeight="1" x14ac:dyDescent="0.25">
      <c r="A3" s="1"/>
      <c r="B3" s="2"/>
      <c r="C3" s="2"/>
      <c r="D3" s="2"/>
      <c r="E3" s="2"/>
      <c r="J3" s="2"/>
      <c r="K3" s="2"/>
      <c r="L3" s="2"/>
      <c r="M3" s="2"/>
    </row>
    <row r="4" spans="1:13" s="5" customFormat="1" ht="12.75" hidden="1" customHeight="1" x14ac:dyDescent="0.25">
      <c r="A4" s="1"/>
      <c r="B4" s="2"/>
      <c r="C4" s="2"/>
      <c r="D4" s="2"/>
      <c r="E4" s="2"/>
      <c r="J4" s="2"/>
      <c r="K4" s="2"/>
      <c r="L4" s="2"/>
      <c r="M4" s="2"/>
    </row>
    <row r="5" spans="1:13" s="5" customFormat="1" ht="12.75" hidden="1" customHeight="1" x14ac:dyDescent="0.25">
      <c r="A5" s="1"/>
      <c r="B5" s="2"/>
      <c r="C5" s="2"/>
      <c r="D5" s="2"/>
      <c r="E5" s="2"/>
      <c r="J5" s="2"/>
      <c r="K5" s="2"/>
      <c r="L5" s="2"/>
      <c r="M5" s="2"/>
    </row>
    <row r="6" spans="1:13" s="5" customFormat="1" ht="12.75" hidden="1" customHeight="1" x14ac:dyDescent="0.25">
      <c r="A6" s="1"/>
      <c r="B6" s="2"/>
      <c r="C6" s="2"/>
      <c r="D6" s="2"/>
      <c r="E6" s="2"/>
      <c r="J6" s="6"/>
      <c r="K6" s="2"/>
      <c r="M6" s="2"/>
    </row>
    <row r="7" spans="1:13" s="5" customFormat="1" ht="15" hidden="1" customHeight="1" x14ac:dyDescent="0.25">
      <c r="A7" s="1"/>
      <c r="B7" s="2"/>
      <c r="C7" s="2"/>
      <c r="D7" s="2"/>
      <c r="E7" s="2"/>
      <c r="J7" s="6"/>
      <c r="K7" s="6"/>
      <c r="L7" s="2"/>
      <c r="M7" s="2"/>
    </row>
    <row r="8" spans="1:13" s="5" customFormat="1" ht="15" hidden="1" customHeight="1" x14ac:dyDescent="0.25">
      <c r="A8" s="1"/>
      <c r="B8" s="2"/>
      <c r="C8" s="2"/>
      <c r="D8" s="2"/>
      <c r="E8" s="2"/>
      <c r="J8" s="6"/>
      <c r="K8" s="2"/>
      <c r="M8" s="2"/>
    </row>
    <row r="9" spans="1:13" s="5" customFormat="1" ht="7.5" customHeight="1" x14ac:dyDescent="0.25">
      <c r="A9" s="7"/>
      <c r="B9" s="7"/>
      <c r="C9" s="7"/>
      <c r="D9" s="7"/>
      <c r="E9" s="7"/>
      <c r="F9" s="7"/>
      <c r="G9" s="7"/>
      <c r="H9" s="7"/>
      <c r="I9" s="7"/>
      <c r="J9" s="8"/>
      <c r="K9" s="4"/>
    </row>
    <row r="10" spans="1:13" s="5" customFormat="1" ht="35.25" customHeight="1" x14ac:dyDescent="0.25">
      <c r="A10" s="50" t="s">
        <v>155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s="5" customFormat="1" ht="4.5" customHeight="1" x14ac:dyDescent="0.25">
      <c r="A11" s="1"/>
      <c r="B11" s="2"/>
      <c r="C11" s="2"/>
      <c r="D11" s="2"/>
      <c r="E11" s="2"/>
      <c r="F11" s="2"/>
      <c r="G11" s="2"/>
      <c r="H11" s="2"/>
      <c r="I11" s="2"/>
      <c r="J11" s="3"/>
      <c r="K11" s="4"/>
    </row>
    <row r="12" spans="1:13" s="5" customFormat="1" ht="21.75" customHeight="1" x14ac:dyDescent="0.25">
      <c r="A12" s="53" t="s">
        <v>0</v>
      </c>
      <c r="B12" s="53" t="s">
        <v>1</v>
      </c>
      <c r="C12" s="53" t="s">
        <v>2</v>
      </c>
      <c r="D12" s="53" t="s">
        <v>3</v>
      </c>
      <c r="E12" s="53" t="s">
        <v>4</v>
      </c>
      <c r="F12" s="53"/>
      <c r="G12" s="53"/>
      <c r="H12" s="53"/>
      <c r="I12" s="53"/>
      <c r="J12" s="52" t="s">
        <v>153</v>
      </c>
      <c r="K12" s="52" t="s">
        <v>142</v>
      </c>
    </row>
    <row r="13" spans="1:13" s="10" customFormat="1" ht="21.75" customHeight="1" x14ac:dyDescent="0.25">
      <c r="A13" s="53"/>
      <c r="B13" s="53"/>
      <c r="C13" s="53"/>
      <c r="D13" s="53"/>
      <c r="E13" s="53"/>
      <c r="F13" s="9">
        <v>2022</v>
      </c>
      <c r="G13" s="9">
        <v>2023</v>
      </c>
      <c r="H13" s="9">
        <v>2024</v>
      </c>
      <c r="I13" s="9">
        <v>2025</v>
      </c>
      <c r="J13" s="52"/>
      <c r="K13" s="52"/>
    </row>
    <row r="14" spans="1:13" s="10" customFormat="1" x14ac:dyDescent="0.25">
      <c r="A14" s="51" t="s">
        <v>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3" s="10" customFormat="1" ht="30" x14ac:dyDescent="0.25">
      <c r="A15" s="9">
        <v>1</v>
      </c>
      <c r="B15" s="11" t="s">
        <v>6</v>
      </c>
      <c r="C15" s="11" t="s">
        <v>7</v>
      </c>
      <c r="D15" s="9" t="s">
        <v>8</v>
      </c>
      <c r="E15" s="9" t="s">
        <v>9</v>
      </c>
      <c r="F15" s="12">
        <v>0</v>
      </c>
      <c r="G15" s="12">
        <v>0</v>
      </c>
      <c r="H15" s="12">
        <v>0</v>
      </c>
      <c r="I15" s="12">
        <v>1</v>
      </c>
      <c r="J15" s="45">
        <f>F15+G15+H15+I15</f>
        <v>1</v>
      </c>
      <c r="K15" s="38">
        <v>0.05</v>
      </c>
    </row>
    <row r="16" spans="1:13" s="18" customFormat="1" x14ac:dyDescent="0.25">
      <c r="A16" s="14"/>
      <c r="B16" s="15" t="s">
        <v>10</v>
      </c>
      <c r="C16" s="16"/>
      <c r="D16" s="17"/>
      <c r="E16" s="14"/>
      <c r="F16" s="13">
        <f t="shared" ref="F16:J16" si="0">SUM(F15)</f>
        <v>0</v>
      </c>
      <c r="G16" s="13">
        <f t="shared" si="0"/>
        <v>0</v>
      </c>
      <c r="H16" s="13">
        <f t="shared" si="0"/>
        <v>0</v>
      </c>
      <c r="I16" s="13">
        <f t="shared" si="0"/>
        <v>1</v>
      </c>
      <c r="J16" s="13">
        <f t="shared" si="0"/>
        <v>1</v>
      </c>
      <c r="K16" s="14">
        <v>0.05</v>
      </c>
    </row>
    <row r="17" spans="1:11" x14ac:dyDescent="0.25">
      <c r="A17" s="47" t="s">
        <v>11</v>
      </c>
      <c r="B17" s="48"/>
      <c r="C17" s="48"/>
      <c r="D17" s="48"/>
      <c r="E17" s="48"/>
      <c r="F17" s="48"/>
      <c r="G17" s="48"/>
      <c r="H17" s="48"/>
      <c r="I17" s="48"/>
      <c r="J17" s="48"/>
      <c r="K17" s="49"/>
    </row>
    <row r="18" spans="1:11" ht="30" customHeight="1" x14ac:dyDescent="0.25">
      <c r="A18" s="19">
        <v>1</v>
      </c>
      <c r="B18" s="11" t="s">
        <v>6</v>
      </c>
      <c r="C18" s="11" t="s">
        <v>12</v>
      </c>
      <c r="D18" s="9" t="s">
        <v>8</v>
      </c>
      <c r="E18" s="9" t="s">
        <v>9</v>
      </c>
      <c r="F18" s="12">
        <v>1</v>
      </c>
      <c r="G18" s="12">
        <v>0</v>
      </c>
      <c r="H18" s="12">
        <v>0</v>
      </c>
      <c r="I18" s="12">
        <v>0</v>
      </c>
      <c r="J18" s="13">
        <f t="shared" ref="J18:J21" si="1">F18+G18+H18+I18</f>
        <v>1</v>
      </c>
      <c r="K18" s="39">
        <v>0.05</v>
      </c>
    </row>
    <row r="19" spans="1:11" ht="30" customHeight="1" x14ac:dyDescent="0.25">
      <c r="A19" s="19">
        <v>2</v>
      </c>
      <c r="B19" s="11" t="s">
        <v>6</v>
      </c>
      <c r="C19" s="11" t="s">
        <v>13</v>
      </c>
      <c r="D19" s="9" t="s">
        <v>8</v>
      </c>
      <c r="E19" s="9" t="s">
        <v>9</v>
      </c>
      <c r="F19" s="12">
        <v>0</v>
      </c>
      <c r="G19" s="12">
        <v>1</v>
      </c>
      <c r="H19" s="12">
        <v>0</v>
      </c>
      <c r="I19" s="12">
        <v>0</v>
      </c>
      <c r="J19" s="13">
        <f t="shared" si="1"/>
        <v>1</v>
      </c>
      <c r="K19" s="39">
        <v>0.05</v>
      </c>
    </row>
    <row r="20" spans="1:11" ht="30" x14ac:dyDescent="0.25">
      <c r="A20" s="19">
        <v>3</v>
      </c>
      <c r="B20" s="11" t="s">
        <v>6</v>
      </c>
      <c r="C20" s="11" t="s">
        <v>14</v>
      </c>
      <c r="D20" s="9" t="s">
        <v>8</v>
      </c>
      <c r="E20" s="9" t="s">
        <v>9</v>
      </c>
      <c r="F20" s="12">
        <v>0</v>
      </c>
      <c r="G20" s="12">
        <v>0</v>
      </c>
      <c r="H20" s="12">
        <v>1</v>
      </c>
      <c r="I20" s="12">
        <v>0</v>
      </c>
      <c r="J20" s="13">
        <f t="shared" si="1"/>
        <v>1</v>
      </c>
      <c r="K20" s="40">
        <v>0.05</v>
      </c>
    </row>
    <row r="21" spans="1:11" ht="30" x14ac:dyDescent="0.25">
      <c r="A21" s="19">
        <v>4</v>
      </c>
      <c r="B21" s="11" t="s">
        <v>6</v>
      </c>
      <c r="C21" s="11" t="s">
        <v>15</v>
      </c>
      <c r="D21" s="9" t="s">
        <v>8</v>
      </c>
      <c r="E21" s="9" t="s">
        <v>9</v>
      </c>
      <c r="F21" s="12">
        <v>0</v>
      </c>
      <c r="G21" s="12">
        <v>0</v>
      </c>
      <c r="H21" s="12">
        <v>0</v>
      </c>
      <c r="I21" s="12">
        <v>1</v>
      </c>
      <c r="J21" s="13">
        <f t="shared" si="1"/>
        <v>1</v>
      </c>
      <c r="K21" s="40">
        <v>0.05</v>
      </c>
    </row>
    <row r="22" spans="1:11" s="3" customFormat="1" x14ac:dyDescent="0.25">
      <c r="A22" s="20"/>
      <c r="B22" s="15" t="s">
        <v>10</v>
      </c>
      <c r="C22" s="15"/>
      <c r="D22" s="15"/>
      <c r="E22" s="15"/>
      <c r="F22" s="13">
        <f t="shared" ref="F22:J22" si="2">SUM(F18:F21)</f>
        <v>1</v>
      </c>
      <c r="G22" s="13">
        <f t="shared" si="2"/>
        <v>1</v>
      </c>
      <c r="H22" s="13">
        <f t="shared" si="2"/>
        <v>1</v>
      </c>
      <c r="I22" s="13">
        <f t="shared" si="2"/>
        <v>1</v>
      </c>
      <c r="J22" s="13">
        <f t="shared" si="2"/>
        <v>4</v>
      </c>
      <c r="K22" s="22">
        <v>0.2</v>
      </c>
    </row>
    <row r="23" spans="1:11" x14ac:dyDescent="0.25">
      <c r="A23" s="47" t="s">
        <v>16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</row>
    <row r="24" spans="1:11" x14ac:dyDescent="0.25">
      <c r="A24" s="21">
        <v>1</v>
      </c>
      <c r="B24" s="11" t="s">
        <v>6</v>
      </c>
      <c r="C24" s="11" t="s">
        <v>17</v>
      </c>
      <c r="D24" s="9" t="s">
        <v>8</v>
      </c>
      <c r="E24" s="9" t="s">
        <v>9</v>
      </c>
      <c r="F24" s="12">
        <v>0</v>
      </c>
      <c r="G24" s="12">
        <v>0</v>
      </c>
      <c r="H24" s="12">
        <v>0</v>
      </c>
      <c r="I24" s="12">
        <v>1</v>
      </c>
      <c r="J24" s="13">
        <f>F24+G24+H24+I24</f>
        <v>1</v>
      </c>
      <c r="K24" s="31">
        <v>0.03</v>
      </c>
    </row>
    <row r="25" spans="1:11" s="3" customFormat="1" x14ac:dyDescent="0.25">
      <c r="A25" s="22"/>
      <c r="B25" s="15" t="s">
        <v>10</v>
      </c>
      <c r="C25" s="15"/>
      <c r="D25" s="14"/>
      <c r="E25" s="14"/>
      <c r="F25" s="13">
        <f t="shared" ref="F25:J25" si="3">SUM(F24)</f>
        <v>0</v>
      </c>
      <c r="G25" s="13">
        <f t="shared" si="3"/>
        <v>0</v>
      </c>
      <c r="H25" s="13">
        <f t="shared" si="3"/>
        <v>0</v>
      </c>
      <c r="I25" s="13">
        <f t="shared" si="3"/>
        <v>1</v>
      </c>
      <c r="J25" s="13">
        <f t="shared" si="3"/>
        <v>1</v>
      </c>
      <c r="K25" s="22">
        <v>0.03</v>
      </c>
    </row>
    <row r="26" spans="1:11" x14ac:dyDescent="0.25">
      <c r="A26" s="47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9"/>
    </row>
    <row r="27" spans="1:11" ht="30" x14ac:dyDescent="0.25">
      <c r="A27" s="19">
        <v>1</v>
      </c>
      <c r="B27" s="11" t="s">
        <v>19</v>
      </c>
      <c r="C27" s="11" t="s">
        <v>20</v>
      </c>
      <c r="D27" s="9" t="s">
        <v>8</v>
      </c>
      <c r="E27" s="41" t="s">
        <v>9</v>
      </c>
      <c r="F27" s="12">
        <v>1</v>
      </c>
      <c r="G27" s="12">
        <v>0</v>
      </c>
      <c r="H27" s="12">
        <v>0</v>
      </c>
      <c r="I27" s="12">
        <v>0</v>
      </c>
      <c r="J27" s="13">
        <f>F27+G27+H27+I27</f>
        <v>1</v>
      </c>
      <c r="K27" s="19">
        <v>0.05</v>
      </c>
    </row>
    <row r="28" spans="1:11" s="3" customFormat="1" x14ac:dyDescent="0.25">
      <c r="A28" s="22"/>
      <c r="B28" s="15" t="s">
        <v>10</v>
      </c>
      <c r="C28" s="15"/>
      <c r="D28" s="14"/>
      <c r="E28" s="14"/>
      <c r="F28" s="13">
        <f t="shared" ref="F28:J28" si="4">SUM(F27)</f>
        <v>1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1</v>
      </c>
      <c r="K28" s="22">
        <v>0.05</v>
      </c>
    </row>
    <row r="29" spans="1:11" x14ac:dyDescent="0.25">
      <c r="A29" s="47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9"/>
    </row>
    <row r="30" spans="1:11" ht="45" customHeight="1" x14ac:dyDescent="0.25">
      <c r="A30" s="19">
        <v>1</v>
      </c>
      <c r="B30" s="11" t="s">
        <v>22</v>
      </c>
      <c r="C30" s="11" t="s">
        <v>23</v>
      </c>
      <c r="D30" s="9" t="s">
        <v>8</v>
      </c>
      <c r="E30" s="9" t="s">
        <v>24</v>
      </c>
      <c r="F30" s="12">
        <v>1</v>
      </c>
      <c r="G30" s="12">
        <v>0</v>
      </c>
      <c r="H30" s="12">
        <v>0</v>
      </c>
      <c r="I30" s="12">
        <v>0</v>
      </c>
      <c r="J30" s="13">
        <f t="shared" ref="J30:J32" si="5">F30+G30+H30+I30</f>
        <v>1</v>
      </c>
      <c r="K30" s="43" t="s">
        <v>143</v>
      </c>
    </row>
    <row r="31" spans="1:11" ht="45" x14ac:dyDescent="0.25">
      <c r="A31" s="19">
        <v>2</v>
      </c>
      <c r="B31" s="11" t="s">
        <v>25</v>
      </c>
      <c r="C31" s="11" t="s">
        <v>26</v>
      </c>
      <c r="D31" s="9" t="s">
        <v>27</v>
      </c>
      <c r="E31" s="11" t="s">
        <v>25</v>
      </c>
      <c r="F31" s="12">
        <v>0</v>
      </c>
      <c r="G31" s="12">
        <v>0</v>
      </c>
      <c r="H31" s="12">
        <v>1</v>
      </c>
      <c r="I31" s="12">
        <v>0</v>
      </c>
      <c r="J31" s="13">
        <f t="shared" si="5"/>
        <v>1</v>
      </c>
      <c r="K31" s="31">
        <v>0.05</v>
      </c>
    </row>
    <row r="32" spans="1:11" x14ac:dyDescent="0.25">
      <c r="A32" s="21">
        <v>3</v>
      </c>
      <c r="B32" s="23" t="s">
        <v>6</v>
      </c>
      <c r="C32" s="23" t="s">
        <v>28</v>
      </c>
      <c r="D32" s="9" t="s">
        <v>8</v>
      </c>
      <c r="E32" s="9" t="s">
        <v>9</v>
      </c>
      <c r="F32" s="12">
        <v>0</v>
      </c>
      <c r="G32" s="12">
        <v>1</v>
      </c>
      <c r="H32" s="12">
        <v>0</v>
      </c>
      <c r="I32" s="12">
        <v>0</v>
      </c>
      <c r="J32" s="13">
        <f t="shared" si="5"/>
        <v>1</v>
      </c>
      <c r="K32" s="31"/>
    </row>
    <row r="33" spans="1:11" s="3" customFormat="1" x14ac:dyDescent="0.25">
      <c r="A33" s="20"/>
      <c r="B33" s="15" t="s">
        <v>10</v>
      </c>
      <c r="C33" s="15"/>
      <c r="D33" s="15"/>
      <c r="E33" s="15"/>
      <c r="F33" s="13">
        <f t="shared" ref="F33:J33" si="6">SUM(F30:F32)</f>
        <v>1</v>
      </c>
      <c r="G33" s="13">
        <f t="shared" si="6"/>
        <v>1</v>
      </c>
      <c r="H33" s="13">
        <f t="shared" si="6"/>
        <v>1</v>
      </c>
      <c r="I33" s="13">
        <f t="shared" si="6"/>
        <v>0</v>
      </c>
      <c r="J33" s="13">
        <f t="shared" si="6"/>
        <v>3</v>
      </c>
      <c r="K33" s="22">
        <v>0.05</v>
      </c>
    </row>
    <row r="34" spans="1:11" x14ac:dyDescent="0.25">
      <c r="A34" s="47" t="s">
        <v>29</v>
      </c>
      <c r="B34" s="48"/>
      <c r="C34" s="48"/>
      <c r="D34" s="48"/>
      <c r="E34" s="48"/>
      <c r="F34" s="48"/>
      <c r="G34" s="48"/>
      <c r="H34" s="48"/>
      <c r="I34" s="48"/>
      <c r="J34" s="48"/>
      <c r="K34" s="49"/>
    </row>
    <row r="35" spans="1:11" ht="30" x14ac:dyDescent="0.25">
      <c r="A35" s="19">
        <v>1</v>
      </c>
      <c r="B35" s="11" t="s">
        <v>30</v>
      </c>
      <c r="C35" s="11" t="s">
        <v>31</v>
      </c>
      <c r="D35" s="9" t="s">
        <v>8</v>
      </c>
      <c r="E35" s="9" t="s">
        <v>32</v>
      </c>
      <c r="F35" s="12">
        <v>0</v>
      </c>
      <c r="G35" s="12">
        <v>1</v>
      </c>
      <c r="H35" s="12">
        <v>0</v>
      </c>
      <c r="I35" s="12">
        <v>0</v>
      </c>
      <c r="J35" s="13">
        <f t="shared" ref="J35:J36" si="7">F35+G35+H35+I35</f>
        <v>1</v>
      </c>
      <c r="K35" s="19" t="s">
        <v>144</v>
      </c>
    </row>
    <row r="36" spans="1:11" x14ac:dyDescent="0.25">
      <c r="A36" s="21">
        <v>2</v>
      </c>
      <c r="B36" s="11" t="s">
        <v>6</v>
      </c>
      <c r="C36" s="11" t="s">
        <v>33</v>
      </c>
      <c r="D36" s="9" t="s">
        <v>8</v>
      </c>
      <c r="E36" s="9" t="s">
        <v>9</v>
      </c>
      <c r="F36" s="12">
        <v>0</v>
      </c>
      <c r="G36" s="12">
        <v>1</v>
      </c>
      <c r="H36" s="12">
        <v>0</v>
      </c>
      <c r="I36" s="12">
        <v>0</v>
      </c>
      <c r="J36" s="13">
        <f t="shared" si="7"/>
        <v>1</v>
      </c>
      <c r="K36" s="22">
        <v>0.05</v>
      </c>
    </row>
    <row r="37" spans="1:11" s="3" customFormat="1" x14ac:dyDescent="0.25">
      <c r="A37" s="20"/>
      <c r="B37" s="15" t="s">
        <v>10</v>
      </c>
      <c r="C37" s="15"/>
      <c r="D37" s="15"/>
      <c r="E37" s="15"/>
      <c r="F37" s="13">
        <f>SUM(F35:F36)</f>
        <v>0</v>
      </c>
      <c r="G37" s="13">
        <f>SUM(G35:G36)</f>
        <v>2</v>
      </c>
      <c r="H37" s="13">
        <f>SUM(H35:H36)</f>
        <v>0</v>
      </c>
      <c r="I37" s="13">
        <f>SUM(I35:I36)</f>
        <v>0</v>
      </c>
      <c r="J37" s="13">
        <f>SUM(J35:J36)</f>
        <v>2</v>
      </c>
      <c r="K37" s="22">
        <v>0.05</v>
      </c>
    </row>
    <row r="38" spans="1:11" x14ac:dyDescent="0.25">
      <c r="A38" s="47" t="s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9"/>
    </row>
    <row r="39" spans="1:11" x14ac:dyDescent="0.25">
      <c r="A39" s="19">
        <v>1</v>
      </c>
      <c r="B39" s="11" t="s">
        <v>35</v>
      </c>
      <c r="C39" s="11" t="s">
        <v>36</v>
      </c>
      <c r="D39" s="9" t="s">
        <v>8</v>
      </c>
      <c r="E39" s="9" t="s">
        <v>9</v>
      </c>
      <c r="F39" s="12">
        <v>1</v>
      </c>
      <c r="G39" s="12">
        <v>0</v>
      </c>
      <c r="H39" s="12">
        <v>0</v>
      </c>
      <c r="I39" s="12">
        <v>0</v>
      </c>
      <c r="J39" s="13">
        <f t="shared" ref="J39:J41" si="8">F39+G39+H39+I39</f>
        <v>1</v>
      </c>
      <c r="K39" s="19" t="s">
        <v>144</v>
      </c>
    </row>
    <row r="40" spans="1:11" x14ac:dyDescent="0.25">
      <c r="A40" s="19">
        <v>2</v>
      </c>
      <c r="B40" s="11" t="s">
        <v>37</v>
      </c>
      <c r="C40" s="11" t="s">
        <v>38</v>
      </c>
      <c r="D40" s="9" t="s">
        <v>8</v>
      </c>
      <c r="E40" s="9" t="s">
        <v>9</v>
      </c>
      <c r="F40" s="12">
        <v>0</v>
      </c>
      <c r="G40" s="12">
        <v>1</v>
      </c>
      <c r="H40" s="12">
        <v>0</v>
      </c>
      <c r="I40" s="12">
        <v>0</v>
      </c>
      <c r="J40" s="13">
        <f t="shared" si="8"/>
        <v>1</v>
      </c>
      <c r="K40" s="31">
        <v>0.05</v>
      </c>
    </row>
    <row r="41" spans="1:11" ht="30" customHeight="1" x14ac:dyDescent="0.25">
      <c r="A41" s="19">
        <v>3</v>
      </c>
      <c r="B41" s="11" t="s">
        <v>6</v>
      </c>
      <c r="C41" s="11" t="s">
        <v>39</v>
      </c>
      <c r="D41" s="9" t="s">
        <v>8</v>
      </c>
      <c r="E41" s="9" t="s">
        <v>9</v>
      </c>
      <c r="F41" s="12">
        <v>1</v>
      </c>
      <c r="G41" s="12">
        <v>0</v>
      </c>
      <c r="H41" s="12">
        <v>0</v>
      </c>
      <c r="I41" s="12">
        <v>0</v>
      </c>
      <c r="J41" s="13">
        <f t="shared" si="8"/>
        <v>1</v>
      </c>
      <c r="K41" s="31">
        <v>0.05</v>
      </c>
    </row>
    <row r="42" spans="1:11" s="3" customFormat="1" x14ac:dyDescent="0.25">
      <c r="A42" s="20"/>
      <c r="B42" s="15" t="s">
        <v>10</v>
      </c>
      <c r="C42" s="15"/>
      <c r="D42" s="15"/>
      <c r="E42" s="15"/>
      <c r="F42" s="13">
        <f>SUM(F39:F41)</f>
        <v>2</v>
      </c>
      <c r="G42" s="13">
        <f>SUM(G39:G41)</f>
        <v>1</v>
      </c>
      <c r="H42" s="13">
        <f>SUM(H39:H41)</f>
        <v>0</v>
      </c>
      <c r="I42" s="13">
        <f>SUM(I39:I41)</f>
        <v>0</v>
      </c>
      <c r="J42" s="13">
        <f>SUM(J39:J41)</f>
        <v>3</v>
      </c>
      <c r="K42" s="22">
        <v>0.1</v>
      </c>
    </row>
    <row r="43" spans="1:11" x14ac:dyDescent="0.25">
      <c r="A43" s="47" t="s">
        <v>40</v>
      </c>
      <c r="B43" s="48"/>
      <c r="C43" s="48"/>
      <c r="D43" s="48"/>
      <c r="E43" s="48"/>
      <c r="F43" s="48"/>
      <c r="G43" s="48"/>
      <c r="H43" s="48"/>
      <c r="I43" s="48"/>
      <c r="J43" s="48"/>
      <c r="K43" s="49"/>
    </row>
    <row r="44" spans="1:11" ht="30" x14ac:dyDescent="0.25">
      <c r="A44" s="19">
        <v>1</v>
      </c>
      <c r="B44" s="11" t="s">
        <v>6</v>
      </c>
      <c r="C44" s="11" t="s">
        <v>41</v>
      </c>
      <c r="D44" s="9" t="s">
        <v>8</v>
      </c>
      <c r="E44" s="9" t="s">
        <v>9</v>
      </c>
      <c r="F44" s="12">
        <v>1</v>
      </c>
      <c r="G44" s="12">
        <v>0</v>
      </c>
      <c r="H44" s="12">
        <v>0</v>
      </c>
      <c r="I44" s="12">
        <v>0</v>
      </c>
      <c r="J44" s="13">
        <f>F44+G44+H44+I44</f>
        <v>1</v>
      </c>
      <c r="K44" s="31">
        <v>0.05</v>
      </c>
    </row>
    <row r="45" spans="1:11" s="3" customFormat="1" x14ac:dyDescent="0.25">
      <c r="A45" s="20"/>
      <c r="B45" s="15" t="s">
        <v>10</v>
      </c>
      <c r="C45" s="20"/>
      <c r="D45" s="20"/>
      <c r="E45" s="20"/>
      <c r="F45" s="13">
        <f t="shared" ref="F45:J45" si="9">SUM(F44)</f>
        <v>1</v>
      </c>
      <c r="G45" s="13">
        <f t="shared" si="9"/>
        <v>0</v>
      </c>
      <c r="H45" s="13">
        <f t="shared" si="9"/>
        <v>0</v>
      </c>
      <c r="I45" s="13">
        <f t="shared" si="9"/>
        <v>0</v>
      </c>
      <c r="J45" s="13">
        <f t="shared" si="9"/>
        <v>1</v>
      </c>
      <c r="K45" s="22">
        <v>0.05</v>
      </c>
    </row>
    <row r="46" spans="1:11" x14ac:dyDescent="0.25">
      <c r="A46" s="47" t="s">
        <v>42</v>
      </c>
      <c r="B46" s="48"/>
      <c r="C46" s="48"/>
      <c r="D46" s="48"/>
      <c r="E46" s="48"/>
      <c r="F46" s="48"/>
      <c r="G46" s="48"/>
      <c r="H46" s="48"/>
      <c r="I46" s="48"/>
      <c r="J46" s="48"/>
      <c r="K46" s="49"/>
    </row>
    <row r="47" spans="1:11" x14ac:dyDescent="0.25">
      <c r="A47" s="21">
        <v>1</v>
      </c>
      <c r="B47" s="11" t="s">
        <v>6</v>
      </c>
      <c r="C47" s="23" t="s">
        <v>43</v>
      </c>
      <c r="D47" s="9" t="s">
        <v>8</v>
      </c>
      <c r="E47" s="9" t="s">
        <v>9</v>
      </c>
      <c r="F47" s="12">
        <v>0</v>
      </c>
      <c r="G47" s="12">
        <v>1</v>
      </c>
      <c r="H47" s="12">
        <v>0</v>
      </c>
      <c r="I47" s="12">
        <v>0</v>
      </c>
      <c r="J47" s="13">
        <f t="shared" ref="J47:J52" si="10">F47+G47+H47+I47</f>
        <v>1</v>
      </c>
      <c r="K47" s="31">
        <v>0.05</v>
      </c>
    </row>
    <row r="48" spans="1:11" x14ac:dyDescent="0.25">
      <c r="A48" s="21">
        <v>2</v>
      </c>
      <c r="B48" s="11" t="s">
        <v>6</v>
      </c>
      <c r="C48" s="23" t="s">
        <v>44</v>
      </c>
      <c r="D48" s="9" t="s">
        <v>8</v>
      </c>
      <c r="E48" s="9" t="s">
        <v>9</v>
      </c>
      <c r="F48" s="12">
        <v>0</v>
      </c>
      <c r="G48" s="12">
        <v>1</v>
      </c>
      <c r="H48" s="12">
        <v>0</v>
      </c>
      <c r="I48" s="12">
        <v>0</v>
      </c>
      <c r="J48" s="13">
        <f t="shared" si="10"/>
        <v>1</v>
      </c>
      <c r="K48" s="31">
        <v>0.1</v>
      </c>
    </row>
    <row r="49" spans="1:11" x14ac:dyDescent="0.25">
      <c r="A49" s="21">
        <v>3</v>
      </c>
      <c r="B49" s="11" t="s">
        <v>6</v>
      </c>
      <c r="C49" s="23" t="s">
        <v>45</v>
      </c>
      <c r="D49" s="9" t="s">
        <v>8</v>
      </c>
      <c r="E49" s="9" t="s">
        <v>9</v>
      </c>
      <c r="F49" s="12">
        <v>1</v>
      </c>
      <c r="G49" s="12">
        <v>0</v>
      </c>
      <c r="H49" s="12">
        <v>0</v>
      </c>
      <c r="I49" s="12">
        <v>0</v>
      </c>
      <c r="J49" s="13">
        <f t="shared" si="10"/>
        <v>1</v>
      </c>
      <c r="K49" s="31">
        <v>0.05</v>
      </c>
    </row>
    <row r="50" spans="1:11" x14ac:dyDescent="0.25">
      <c r="A50" s="21">
        <v>5</v>
      </c>
      <c r="B50" s="11" t="s">
        <v>6</v>
      </c>
      <c r="C50" s="23" t="s">
        <v>46</v>
      </c>
      <c r="D50" s="9" t="s">
        <v>8</v>
      </c>
      <c r="E50" s="9" t="s">
        <v>9</v>
      </c>
      <c r="F50" s="12">
        <v>2</v>
      </c>
      <c r="G50" s="12">
        <v>0</v>
      </c>
      <c r="H50" s="12">
        <v>0</v>
      </c>
      <c r="I50" s="12">
        <v>0</v>
      </c>
      <c r="J50" s="13">
        <f t="shared" si="10"/>
        <v>2</v>
      </c>
      <c r="K50" s="31">
        <v>0.05</v>
      </c>
    </row>
    <row r="51" spans="1:11" x14ac:dyDescent="0.25">
      <c r="A51" s="21">
        <v>6</v>
      </c>
      <c r="B51" s="11" t="s">
        <v>6</v>
      </c>
      <c r="C51" s="23" t="s">
        <v>47</v>
      </c>
      <c r="D51" s="9" t="s">
        <v>8</v>
      </c>
      <c r="E51" s="9" t="s">
        <v>9</v>
      </c>
      <c r="F51" s="12">
        <v>2</v>
      </c>
      <c r="G51" s="12">
        <v>0</v>
      </c>
      <c r="H51" s="12">
        <v>0</v>
      </c>
      <c r="I51" s="12">
        <v>0</v>
      </c>
      <c r="J51" s="13">
        <f t="shared" si="10"/>
        <v>2</v>
      </c>
      <c r="K51" s="31">
        <v>0.1</v>
      </c>
    </row>
    <row r="52" spans="1:11" x14ac:dyDescent="0.25">
      <c r="A52" s="21">
        <v>7</v>
      </c>
      <c r="B52" s="11" t="s">
        <v>6</v>
      </c>
      <c r="C52" s="23" t="s">
        <v>48</v>
      </c>
      <c r="D52" s="9" t="s">
        <v>8</v>
      </c>
      <c r="E52" s="9" t="s">
        <v>9</v>
      </c>
      <c r="F52" s="12">
        <v>2</v>
      </c>
      <c r="G52" s="12">
        <v>0</v>
      </c>
      <c r="H52" s="12">
        <v>0</v>
      </c>
      <c r="I52" s="12">
        <v>0</v>
      </c>
      <c r="J52" s="13">
        <f t="shared" si="10"/>
        <v>2</v>
      </c>
      <c r="K52" s="31">
        <v>0.1</v>
      </c>
    </row>
    <row r="53" spans="1:11" s="3" customFormat="1" x14ac:dyDescent="0.25">
      <c r="A53" s="20"/>
      <c r="B53" s="15" t="s">
        <v>10</v>
      </c>
      <c r="C53" s="15"/>
      <c r="D53" s="15"/>
      <c r="E53" s="15"/>
      <c r="F53" s="13">
        <f>SUM(F47:F52)</f>
        <v>7</v>
      </c>
      <c r="G53" s="13">
        <f>SUM(G47:G52)</f>
        <v>2</v>
      </c>
      <c r="H53" s="13">
        <f>SUM(H47:H52)</f>
        <v>0</v>
      </c>
      <c r="I53" s="13">
        <f>SUM(I47:I52)</f>
        <v>0</v>
      </c>
      <c r="J53" s="13">
        <f>SUM(J47:J52)</f>
        <v>9</v>
      </c>
      <c r="K53" s="22">
        <v>0.45</v>
      </c>
    </row>
    <row r="54" spans="1:11" x14ac:dyDescent="0.25">
      <c r="A54" s="47" t="s">
        <v>49</v>
      </c>
      <c r="B54" s="48"/>
      <c r="C54" s="48"/>
      <c r="D54" s="48"/>
      <c r="E54" s="48"/>
      <c r="F54" s="48"/>
      <c r="G54" s="48"/>
      <c r="H54" s="48"/>
      <c r="I54" s="48"/>
      <c r="J54" s="48"/>
      <c r="K54" s="49"/>
    </row>
    <row r="55" spans="1:11" ht="30" x14ac:dyDescent="0.25">
      <c r="A55" s="19">
        <v>1</v>
      </c>
      <c r="B55" s="11" t="s">
        <v>22</v>
      </c>
      <c r="C55" s="11" t="s">
        <v>50</v>
      </c>
      <c r="D55" s="9" t="s">
        <v>8</v>
      </c>
      <c r="E55" s="9" t="s">
        <v>24</v>
      </c>
      <c r="F55" s="12">
        <v>0</v>
      </c>
      <c r="G55" s="12">
        <v>1</v>
      </c>
      <c r="H55" s="12">
        <v>0</v>
      </c>
      <c r="I55" s="12">
        <v>0</v>
      </c>
      <c r="J55" s="13">
        <f>F55+G55+H55+I55</f>
        <v>1</v>
      </c>
      <c r="K55" s="19" t="s">
        <v>144</v>
      </c>
    </row>
    <row r="56" spans="1:11" ht="75" x14ac:dyDescent="0.25">
      <c r="A56" s="19">
        <v>2</v>
      </c>
      <c r="B56" s="11" t="s">
        <v>51</v>
      </c>
      <c r="C56" s="11" t="s">
        <v>52</v>
      </c>
      <c r="D56" s="9" t="s">
        <v>8</v>
      </c>
      <c r="E56" s="9" t="s">
        <v>53</v>
      </c>
      <c r="F56" s="12">
        <v>0</v>
      </c>
      <c r="G56" s="12">
        <v>1</v>
      </c>
      <c r="H56" s="12">
        <v>0</v>
      </c>
      <c r="I56" s="12">
        <v>0</v>
      </c>
      <c r="J56" s="13">
        <f t="shared" ref="J56:J57" si="11">F56+G56+H56+I56</f>
        <v>1</v>
      </c>
      <c r="K56" s="31">
        <v>0.05</v>
      </c>
    </row>
    <row r="57" spans="1:11" ht="30" x14ac:dyDescent="0.25">
      <c r="A57" s="19">
        <v>3</v>
      </c>
      <c r="B57" s="24" t="s">
        <v>6</v>
      </c>
      <c r="C57" s="11" t="s">
        <v>54</v>
      </c>
      <c r="D57" s="9" t="s">
        <v>8</v>
      </c>
      <c r="E57" s="9" t="s">
        <v>9</v>
      </c>
      <c r="F57" s="12">
        <v>1</v>
      </c>
      <c r="G57" s="12">
        <v>0</v>
      </c>
      <c r="H57" s="12">
        <v>0</v>
      </c>
      <c r="I57" s="12">
        <v>0</v>
      </c>
      <c r="J57" s="13">
        <f t="shared" si="11"/>
        <v>1</v>
      </c>
      <c r="K57" s="31">
        <v>0.05</v>
      </c>
    </row>
    <row r="58" spans="1:11" s="3" customFormat="1" x14ac:dyDescent="0.25">
      <c r="A58" s="20"/>
      <c r="B58" s="15" t="s">
        <v>10</v>
      </c>
      <c r="C58" s="15"/>
      <c r="D58" s="15"/>
      <c r="E58" s="15"/>
      <c r="F58" s="13">
        <f>SUM(F55:F57)</f>
        <v>1</v>
      </c>
      <c r="G58" s="13">
        <f t="shared" ref="G58:J58" si="12">SUM(G55:G57)</f>
        <v>2</v>
      </c>
      <c r="H58" s="13">
        <f t="shared" si="12"/>
        <v>0</v>
      </c>
      <c r="I58" s="13">
        <f t="shared" si="12"/>
        <v>0</v>
      </c>
      <c r="J58" s="13">
        <f t="shared" si="12"/>
        <v>3</v>
      </c>
      <c r="K58" s="22">
        <v>0.1</v>
      </c>
    </row>
    <row r="59" spans="1:11" x14ac:dyDescent="0.25">
      <c r="A59" s="47" t="s">
        <v>55</v>
      </c>
      <c r="B59" s="48"/>
      <c r="C59" s="48"/>
      <c r="D59" s="48"/>
      <c r="E59" s="48"/>
      <c r="F59" s="48"/>
      <c r="G59" s="48"/>
      <c r="H59" s="48"/>
      <c r="I59" s="48"/>
      <c r="J59" s="48"/>
      <c r="K59" s="49"/>
    </row>
    <row r="60" spans="1:11" ht="30" x14ac:dyDescent="0.25">
      <c r="A60" s="19">
        <v>1</v>
      </c>
      <c r="B60" s="11" t="s">
        <v>56</v>
      </c>
      <c r="C60" s="11" t="s">
        <v>57</v>
      </c>
      <c r="D60" s="9" t="s">
        <v>8</v>
      </c>
      <c r="E60" s="9" t="s">
        <v>9</v>
      </c>
      <c r="F60" s="12">
        <v>0</v>
      </c>
      <c r="G60" s="12">
        <v>0</v>
      </c>
      <c r="H60" s="12">
        <v>0</v>
      </c>
      <c r="I60" s="12">
        <v>1</v>
      </c>
      <c r="J60" s="13">
        <f t="shared" ref="J60:J62" si="13">F60+G60+H60+I60</f>
        <v>1</v>
      </c>
      <c r="K60" s="19" t="s">
        <v>144</v>
      </c>
    </row>
    <row r="61" spans="1:11" ht="45" x14ac:dyDescent="0.25">
      <c r="A61" s="19">
        <v>2</v>
      </c>
      <c r="B61" s="11" t="s">
        <v>58</v>
      </c>
      <c r="C61" s="11" t="s">
        <v>59</v>
      </c>
      <c r="D61" s="9" t="s">
        <v>8</v>
      </c>
      <c r="E61" s="9" t="s">
        <v>9</v>
      </c>
      <c r="F61" s="12">
        <v>0</v>
      </c>
      <c r="G61" s="12">
        <v>0</v>
      </c>
      <c r="H61" s="12">
        <v>0</v>
      </c>
      <c r="I61" s="12">
        <v>1</v>
      </c>
      <c r="J61" s="13">
        <f t="shared" si="13"/>
        <v>1</v>
      </c>
      <c r="K61" s="19" t="s">
        <v>144</v>
      </c>
    </row>
    <row r="62" spans="1:11" x14ac:dyDescent="0.25">
      <c r="A62" s="19">
        <v>3</v>
      </c>
      <c r="B62" s="11" t="s">
        <v>60</v>
      </c>
      <c r="C62" s="11" t="s">
        <v>61</v>
      </c>
      <c r="D62" s="9" t="s">
        <v>62</v>
      </c>
      <c r="E62" s="9" t="s">
        <v>9</v>
      </c>
      <c r="F62" s="12">
        <v>1</v>
      </c>
      <c r="G62" s="12">
        <v>0</v>
      </c>
      <c r="H62" s="12">
        <v>0</v>
      </c>
      <c r="I62" s="12">
        <v>0</v>
      </c>
      <c r="J62" s="13">
        <f t="shared" si="13"/>
        <v>1</v>
      </c>
      <c r="K62" s="19" t="s">
        <v>145</v>
      </c>
    </row>
    <row r="63" spans="1:11" s="3" customFormat="1" x14ac:dyDescent="0.25">
      <c r="A63" s="20"/>
      <c r="B63" s="15" t="s">
        <v>10</v>
      </c>
      <c r="C63" s="15"/>
      <c r="D63" s="15"/>
      <c r="E63" s="15"/>
      <c r="F63" s="13">
        <f>SUM(F60:F62)</f>
        <v>1</v>
      </c>
      <c r="G63" s="13">
        <f>SUM(G60:G62)</f>
        <v>0</v>
      </c>
      <c r="H63" s="13">
        <f>SUM(H60:H62)</f>
        <v>0</v>
      </c>
      <c r="I63" s="13">
        <f>SUM(I60:I62)</f>
        <v>2</v>
      </c>
      <c r="J63" s="13">
        <f>SUM(J60:J62)</f>
        <v>3</v>
      </c>
      <c r="K63" s="22">
        <v>2.1999999999999999E-2</v>
      </c>
    </row>
    <row r="64" spans="1:11" x14ac:dyDescent="0.25">
      <c r="A64" s="47" t="s">
        <v>63</v>
      </c>
      <c r="B64" s="48"/>
      <c r="C64" s="48"/>
      <c r="D64" s="48"/>
      <c r="E64" s="48"/>
      <c r="F64" s="48"/>
      <c r="G64" s="48"/>
      <c r="H64" s="48"/>
      <c r="I64" s="48"/>
      <c r="J64" s="48"/>
      <c r="K64" s="49"/>
    </row>
    <row r="65" spans="1:11" x14ac:dyDescent="0.25">
      <c r="A65" s="19">
        <v>1</v>
      </c>
      <c r="B65" s="11" t="s">
        <v>64</v>
      </c>
      <c r="C65" s="11" t="s">
        <v>65</v>
      </c>
      <c r="D65" s="9" t="s">
        <v>27</v>
      </c>
      <c r="E65" s="9" t="s">
        <v>66</v>
      </c>
      <c r="F65" s="12">
        <v>1</v>
      </c>
      <c r="G65" s="12">
        <v>0</v>
      </c>
      <c r="H65" s="12">
        <v>0</v>
      </c>
      <c r="I65" s="12">
        <v>0</v>
      </c>
      <c r="J65" s="13">
        <f t="shared" ref="J65:J67" si="14">F65+G65+H65+I65</f>
        <v>1</v>
      </c>
      <c r="K65" s="19" t="s">
        <v>146</v>
      </c>
    </row>
    <row r="66" spans="1:11" x14ac:dyDescent="0.25">
      <c r="A66" s="19">
        <v>2</v>
      </c>
      <c r="B66" s="11" t="s">
        <v>67</v>
      </c>
      <c r="C66" s="11" t="s">
        <v>68</v>
      </c>
      <c r="D66" s="9" t="s">
        <v>27</v>
      </c>
      <c r="E66" s="9" t="s">
        <v>69</v>
      </c>
      <c r="F66" s="12">
        <v>1</v>
      </c>
      <c r="G66" s="12">
        <v>0</v>
      </c>
      <c r="H66" s="12">
        <v>0</v>
      </c>
      <c r="I66" s="12">
        <v>0</v>
      </c>
      <c r="J66" s="13">
        <f t="shared" si="14"/>
        <v>1</v>
      </c>
      <c r="K66" s="19">
        <v>0.05</v>
      </c>
    </row>
    <row r="67" spans="1:11" x14ac:dyDescent="0.25">
      <c r="A67" s="19">
        <v>3</v>
      </c>
      <c r="B67" s="11" t="s">
        <v>70</v>
      </c>
      <c r="C67" s="11" t="s">
        <v>71</v>
      </c>
      <c r="D67" s="9" t="s">
        <v>27</v>
      </c>
      <c r="E67" s="9" t="s">
        <v>69</v>
      </c>
      <c r="F67" s="12">
        <v>0</v>
      </c>
      <c r="G67" s="12">
        <v>1</v>
      </c>
      <c r="H67" s="12">
        <v>0</v>
      </c>
      <c r="I67" s="12">
        <v>0</v>
      </c>
      <c r="J67" s="13">
        <f t="shared" si="14"/>
        <v>1</v>
      </c>
      <c r="K67" s="31">
        <v>0.05</v>
      </c>
    </row>
    <row r="68" spans="1:11" s="3" customFormat="1" x14ac:dyDescent="0.25">
      <c r="A68" s="20"/>
      <c r="B68" s="15" t="s">
        <v>10</v>
      </c>
      <c r="C68" s="15"/>
      <c r="D68" s="15"/>
      <c r="E68" s="15"/>
      <c r="F68" s="13">
        <f t="shared" ref="F68:J68" si="15">SUM(F65:F67)</f>
        <v>2</v>
      </c>
      <c r="G68" s="13">
        <f t="shared" si="15"/>
        <v>1</v>
      </c>
      <c r="H68" s="13">
        <f t="shared" si="15"/>
        <v>0</v>
      </c>
      <c r="I68" s="13">
        <f t="shared" si="15"/>
        <v>0</v>
      </c>
      <c r="J68" s="13">
        <f t="shared" si="15"/>
        <v>3</v>
      </c>
      <c r="K68" s="22">
        <v>0.3</v>
      </c>
    </row>
    <row r="69" spans="1:11" x14ac:dyDescent="0.25">
      <c r="A69" s="47" t="s">
        <v>72</v>
      </c>
      <c r="B69" s="48"/>
      <c r="C69" s="48"/>
      <c r="D69" s="48"/>
      <c r="E69" s="48"/>
      <c r="F69" s="48"/>
      <c r="G69" s="48"/>
      <c r="H69" s="48"/>
      <c r="I69" s="48"/>
      <c r="J69" s="48"/>
      <c r="K69" s="49"/>
    </row>
    <row r="70" spans="1:11" ht="30" customHeight="1" x14ac:dyDescent="0.25">
      <c r="A70" s="19">
        <v>1</v>
      </c>
      <c r="B70" s="25" t="s">
        <v>73</v>
      </c>
      <c r="C70" s="11" t="s">
        <v>74</v>
      </c>
      <c r="D70" s="9" t="s">
        <v>8</v>
      </c>
      <c r="E70" s="9" t="s">
        <v>9</v>
      </c>
      <c r="F70" s="12">
        <v>0</v>
      </c>
      <c r="G70" s="12">
        <v>1</v>
      </c>
      <c r="H70" s="12">
        <v>0</v>
      </c>
      <c r="I70" s="12">
        <v>0</v>
      </c>
      <c r="J70" s="13">
        <f>F70+G70+H70+I70</f>
        <v>1</v>
      </c>
      <c r="K70" s="31">
        <v>0.05</v>
      </c>
    </row>
    <row r="71" spans="1:11" s="3" customFormat="1" x14ac:dyDescent="0.25">
      <c r="A71" s="20"/>
      <c r="B71" s="15" t="s">
        <v>10</v>
      </c>
      <c r="C71" s="15"/>
      <c r="D71" s="15"/>
      <c r="E71" s="15"/>
      <c r="F71" s="13">
        <f t="shared" ref="F71:J71" si="16">SUM(F70:F70)</f>
        <v>0</v>
      </c>
      <c r="G71" s="13">
        <f t="shared" si="16"/>
        <v>1</v>
      </c>
      <c r="H71" s="13">
        <f t="shared" si="16"/>
        <v>0</v>
      </c>
      <c r="I71" s="13">
        <f t="shared" si="16"/>
        <v>0</v>
      </c>
      <c r="J71" s="13">
        <f t="shared" si="16"/>
        <v>1</v>
      </c>
      <c r="K71" s="22">
        <v>0.05</v>
      </c>
    </row>
    <row r="72" spans="1:11" x14ac:dyDescent="0.25">
      <c r="A72" s="47" t="s">
        <v>75</v>
      </c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s="29" customFormat="1" x14ac:dyDescent="0.25">
      <c r="A73" s="26">
        <v>1</v>
      </c>
      <c r="B73" s="27" t="s">
        <v>73</v>
      </c>
      <c r="C73" s="27" t="s">
        <v>76</v>
      </c>
      <c r="D73" s="9" t="s">
        <v>8</v>
      </c>
      <c r="E73" s="9" t="s">
        <v>9</v>
      </c>
      <c r="F73" s="28">
        <v>0</v>
      </c>
      <c r="G73" s="28">
        <v>1</v>
      </c>
      <c r="H73" s="28">
        <v>0</v>
      </c>
      <c r="I73" s="28">
        <v>0</v>
      </c>
      <c r="J73" s="13">
        <f>F73+G73+H73+I73</f>
        <v>1</v>
      </c>
      <c r="K73" s="31">
        <v>0.05</v>
      </c>
    </row>
    <row r="74" spans="1:11" s="3" customFormat="1" x14ac:dyDescent="0.25">
      <c r="A74" s="20"/>
      <c r="B74" s="15" t="s">
        <v>10</v>
      </c>
      <c r="C74" s="15"/>
      <c r="D74" s="15"/>
      <c r="E74" s="15"/>
      <c r="F74" s="13">
        <f t="shared" ref="F74:J74" si="17">SUM(F73)</f>
        <v>0</v>
      </c>
      <c r="G74" s="13">
        <f t="shared" si="17"/>
        <v>1</v>
      </c>
      <c r="H74" s="13">
        <f t="shared" si="17"/>
        <v>0</v>
      </c>
      <c r="I74" s="13">
        <f t="shared" si="17"/>
        <v>0</v>
      </c>
      <c r="J74" s="13">
        <f t="shared" si="17"/>
        <v>1</v>
      </c>
      <c r="K74" s="22">
        <v>0.05</v>
      </c>
    </row>
    <row r="75" spans="1:11" s="3" customFormat="1" x14ac:dyDescent="0.25">
      <c r="A75" s="47" t="s">
        <v>77</v>
      </c>
      <c r="B75" s="48"/>
      <c r="C75" s="48"/>
      <c r="D75" s="48"/>
      <c r="E75" s="48"/>
      <c r="F75" s="48"/>
      <c r="G75" s="48"/>
      <c r="H75" s="48"/>
      <c r="I75" s="48"/>
      <c r="J75" s="48"/>
      <c r="K75" s="49"/>
    </row>
    <row r="76" spans="1:11" s="3" customFormat="1" ht="30" x14ac:dyDescent="0.25">
      <c r="A76" s="19">
        <v>1</v>
      </c>
      <c r="B76" s="11" t="s">
        <v>73</v>
      </c>
      <c r="C76" s="11" t="s">
        <v>78</v>
      </c>
      <c r="D76" s="9" t="s">
        <v>8</v>
      </c>
      <c r="E76" s="9" t="s">
        <v>9</v>
      </c>
      <c r="F76" s="12">
        <v>1</v>
      </c>
      <c r="G76" s="12">
        <v>0</v>
      </c>
      <c r="H76" s="12">
        <v>0</v>
      </c>
      <c r="I76" s="12">
        <v>0</v>
      </c>
      <c r="J76" s="13">
        <f>F76+G76+H76+I76</f>
        <v>1</v>
      </c>
      <c r="K76" s="42">
        <v>0.05</v>
      </c>
    </row>
    <row r="77" spans="1:11" s="3" customFormat="1" x14ac:dyDescent="0.25">
      <c r="A77" s="20"/>
      <c r="B77" s="15" t="s">
        <v>10</v>
      </c>
      <c r="C77" s="15"/>
      <c r="D77" s="15"/>
      <c r="E77" s="15"/>
      <c r="F77" s="13">
        <f t="shared" ref="F77:J77" si="18">SUM(F76)</f>
        <v>1</v>
      </c>
      <c r="G77" s="13">
        <f t="shared" si="18"/>
        <v>0</v>
      </c>
      <c r="H77" s="13">
        <f t="shared" si="18"/>
        <v>0</v>
      </c>
      <c r="I77" s="13">
        <f t="shared" si="18"/>
        <v>0</v>
      </c>
      <c r="J77" s="13">
        <f t="shared" si="18"/>
        <v>1</v>
      </c>
      <c r="K77" s="22">
        <v>0.05</v>
      </c>
    </row>
    <row r="78" spans="1:11" x14ac:dyDescent="0.25">
      <c r="A78" s="47" t="s">
        <v>79</v>
      </c>
      <c r="B78" s="48"/>
      <c r="C78" s="48"/>
      <c r="D78" s="48"/>
      <c r="E78" s="48"/>
      <c r="F78" s="48"/>
      <c r="G78" s="48"/>
      <c r="H78" s="48"/>
      <c r="I78" s="48"/>
      <c r="J78" s="48"/>
      <c r="K78" s="49"/>
    </row>
    <row r="79" spans="1:11" x14ac:dyDescent="0.25">
      <c r="A79" s="19">
        <v>1</v>
      </c>
      <c r="B79" s="11" t="s">
        <v>80</v>
      </c>
      <c r="C79" s="11" t="s">
        <v>81</v>
      </c>
      <c r="D79" s="9" t="s">
        <v>27</v>
      </c>
      <c r="E79" s="30" t="s">
        <v>82</v>
      </c>
      <c r="F79" s="12">
        <v>0</v>
      </c>
      <c r="G79" s="12">
        <v>1</v>
      </c>
      <c r="H79" s="12">
        <v>0</v>
      </c>
      <c r="I79" s="12">
        <v>0</v>
      </c>
      <c r="J79" s="13">
        <f t="shared" ref="J79:J85" si="19">F79+G79+H79+I79</f>
        <v>1</v>
      </c>
      <c r="K79" s="31">
        <v>1.4999999999999999E-2</v>
      </c>
    </row>
    <row r="80" spans="1:11" ht="30" x14ac:dyDescent="0.25">
      <c r="A80" s="19">
        <v>2</v>
      </c>
      <c r="B80" s="11" t="s">
        <v>83</v>
      </c>
      <c r="C80" s="11" t="s">
        <v>84</v>
      </c>
      <c r="D80" s="9" t="s">
        <v>27</v>
      </c>
      <c r="E80" s="30" t="s">
        <v>85</v>
      </c>
      <c r="F80" s="12">
        <v>0</v>
      </c>
      <c r="G80" s="12">
        <v>1</v>
      </c>
      <c r="H80" s="12">
        <v>0</v>
      </c>
      <c r="I80" s="12">
        <v>0</v>
      </c>
      <c r="J80" s="13">
        <f t="shared" si="19"/>
        <v>1</v>
      </c>
      <c r="K80" s="43" t="s">
        <v>143</v>
      </c>
    </row>
    <row r="81" spans="1:14" ht="30" x14ac:dyDescent="0.25">
      <c r="A81" s="19">
        <v>3</v>
      </c>
      <c r="B81" s="11" t="s">
        <v>86</v>
      </c>
      <c r="C81" s="11" t="s">
        <v>87</v>
      </c>
      <c r="D81" s="9" t="s">
        <v>27</v>
      </c>
      <c r="E81" s="30" t="s">
        <v>88</v>
      </c>
      <c r="F81" s="12">
        <v>0</v>
      </c>
      <c r="G81" s="12">
        <v>1</v>
      </c>
      <c r="H81" s="12">
        <v>0</v>
      </c>
      <c r="I81" s="12">
        <v>0</v>
      </c>
      <c r="J81" s="13">
        <f t="shared" si="19"/>
        <v>1</v>
      </c>
      <c r="K81" s="43" t="s">
        <v>143</v>
      </c>
    </row>
    <row r="82" spans="1:14" x14ac:dyDescent="0.25">
      <c r="A82" s="19">
        <v>4</v>
      </c>
      <c r="B82" s="11" t="s">
        <v>89</v>
      </c>
      <c r="C82" s="11" t="s">
        <v>90</v>
      </c>
      <c r="D82" s="9" t="s">
        <v>8</v>
      </c>
      <c r="E82" s="9" t="s">
        <v>9</v>
      </c>
      <c r="F82" s="12">
        <v>1</v>
      </c>
      <c r="G82" s="12">
        <v>0</v>
      </c>
      <c r="H82" s="12">
        <v>0</v>
      </c>
      <c r="I82" s="12">
        <v>0</v>
      </c>
      <c r="J82" s="13">
        <f t="shared" si="19"/>
        <v>1</v>
      </c>
      <c r="K82" s="19">
        <v>0.05</v>
      </c>
    </row>
    <row r="83" spans="1:14" ht="30" x14ac:dyDescent="0.25">
      <c r="A83" s="19">
        <v>5</v>
      </c>
      <c r="B83" s="11" t="s">
        <v>91</v>
      </c>
      <c r="C83" s="11" t="s">
        <v>92</v>
      </c>
      <c r="D83" s="9" t="s">
        <v>8</v>
      </c>
      <c r="E83" s="9" t="s">
        <v>9</v>
      </c>
      <c r="F83" s="12">
        <v>0</v>
      </c>
      <c r="G83" s="12">
        <v>1</v>
      </c>
      <c r="H83" s="12">
        <v>0</v>
      </c>
      <c r="I83" s="12">
        <v>0</v>
      </c>
      <c r="J83" s="13">
        <f t="shared" si="19"/>
        <v>1</v>
      </c>
      <c r="K83" s="19">
        <v>0.05</v>
      </c>
    </row>
    <row r="84" spans="1:14" ht="30" x14ac:dyDescent="0.25">
      <c r="A84" s="19">
        <v>6</v>
      </c>
      <c r="B84" s="11" t="s">
        <v>93</v>
      </c>
      <c r="C84" s="11" t="s">
        <v>94</v>
      </c>
      <c r="D84" s="9" t="s">
        <v>8</v>
      </c>
      <c r="E84" s="9" t="s">
        <v>9</v>
      </c>
      <c r="F84" s="12">
        <v>0</v>
      </c>
      <c r="G84" s="12">
        <v>0</v>
      </c>
      <c r="H84" s="12">
        <v>1</v>
      </c>
      <c r="I84" s="12">
        <v>0</v>
      </c>
      <c r="J84" s="13">
        <f t="shared" si="19"/>
        <v>1</v>
      </c>
      <c r="K84" s="19">
        <v>0.05</v>
      </c>
    </row>
    <row r="85" spans="1:14" ht="30" x14ac:dyDescent="0.25">
      <c r="A85" s="19">
        <v>7</v>
      </c>
      <c r="B85" s="11" t="s">
        <v>95</v>
      </c>
      <c r="C85" s="11" t="s">
        <v>96</v>
      </c>
      <c r="D85" s="9" t="s">
        <v>8</v>
      </c>
      <c r="E85" s="9" t="s">
        <v>9</v>
      </c>
      <c r="F85" s="12">
        <v>0</v>
      </c>
      <c r="G85" s="12">
        <v>0</v>
      </c>
      <c r="H85" s="12">
        <v>0</v>
      </c>
      <c r="I85" s="12">
        <v>1</v>
      </c>
      <c r="J85" s="13">
        <f t="shared" si="19"/>
        <v>1</v>
      </c>
      <c r="K85" s="19">
        <v>0.05</v>
      </c>
    </row>
    <row r="86" spans="1:14" s="3" customFormat="1" x14ac:dyDescent="0.25">
      <c r="A86" s="20"/>
      <c r="B86" s="15" t="s">
        <v>10</v>
      </c>
      <c r="C86" s="15"/>
      <c r="D86" s="15"/>
      <c r="E86" s="15"/>
      <c r="F86" s="13">
        <f>SUM(F79:F85)</f>
        <v>1</v>
      </c>
      <c r="G86" s="13">
        <f>SUM(G79:G85)</f>
        <v>4</v>
      </c>
      <c r="H86" s="13">
        <f>SUM(H79:H85)</f>
        <v>1</v>
      </c>
      <c r="I86" s="13">
        <f>SUM(I79:I85)</f>
        <v>1</v>
      </c>
      <c r="J86" s="13">
        <f>SUM(J79:J85)</f>
        <v>7</v>
      </c>
      <c r="K86" s="22">
        <v>0.2</v>
      </c>
    </row>
    <row r="87" spans="1:14" x14ac:dyDescent="0.25">
      <c r="A87" s="47" t="s">
        <v>97</v>
      </c>
      <c r="B87" s="48"/>
      <c r="C87" s="48"/>
      <c r="D87" s="48"/>
      <c r="E87" s="48"/>
      <c r="F87" s="48"/>
      <c r="G87" s="48"/>
      <c r="H87" s="48"/>
      <c r="I87" s="48"/>
      <c r="J87" s="48"/>
      <c r="K87" s="49"/>
    </row>
    <row r="88" spans="1:14" x14ac:dyDescent="0.25">
      <c r="A88" s="19">
        <v>1</v>
      </c>
      <c r="B88" s="11" t="s">
        <v>73</v>
      </c>
      <c r="C88" s="11" t="s">
        <v>98</v>
      </c>
      <c r="D88" s="9" t="s">
        <v>8</v>
      </c>
      <c r="E88" s="9" t="s">
        <v>9</v>
      </c>
      <c r="F88" s="12">
        <v>1</v>
      </c>
      <c r="G88" s="12">
        <v>0</v>
      </c>
      <c r="H88" s="12">
        <v>0</v>
      </c>
      <c r="I88" s="12">
        <v>0</v>
      </c>
      <c r="J88" s="13">
        <f>F88+G88+H88+I88</f>
        <v>1</v>
      </c>
      <c r="K88" s="19">
        <v>0.05</v>
      </c>
    </row>
    <row r="89" spans="1:14" ht="30" x14ac:dyDescent="0.25">
      <c r="A89" s="19">
        <v>2</v>
      </c>
      <c r="B89" s="11" t="s">
        <v>99</v>
      </c>
      <c r="C89" s="11" t="s">
        <v>100</v>
      </c>
      <c r="D89" s="9" t="s">
        <v>8</v>
      </c>
      <c r="E89" s="9" t="s">
        <v>101</v>
      </c>
      <c r="F89" s="12">
        <v>2</v>
      </c>
      <c r="G89" s="12">
        <v>0</v>
      </c>
      <c r="H89" s="12">
        <v>0</v>
      </c>
      <c r="I89" s="12">
        <v>0</v>
      </c>
      <c r="J89" s="13">
        <f>F89+G89+H89+I89</f>
        <v>2</v>
      </c>
      <c r="K89" s="43" t="s">
        <v>143</v>
      </c>
    </row>
    <row r="90" spans="1:14" s="3" customFormat="1" x14ac:dyDescent="0.25">
      <c r="A90" s="20"/>
      <c r="B90" s="15" t="s">
        <v>10</v>
      </c>
      <c r="C90" s="15"/>
      <c r="D90" s="15"/>
      <c r="E90" s="15"/>
      <c r="F90" s="13">
        <f>SUM(F88:F89)</f>
        <v>3</v>
      </c>
      <c r="G90" s="13">
        <f t="shared" ref="G90:J90" si="20">SUM(G88:G89)</f>
        <v>0</v>
      </c>
      <c r="H90" s="13">
        <f t="shared" si="20"/>
        <v>0</v>
      </c>
      <c r="I90" s="13">
        <f t="shared" si="20"/>
        <v>0</v>
      </c>
      <c r="J90" s="13">
        <f t="shared" si="20"/>
        <v>3</v>
      </c>
      <c r="K90" s="22">
        <v>0.05</v>
      </c>
    </row>
    <row r="91" spans="1:14" x14ac:dyDescent="0.25">
      <c r="A91" s="47" t="s">
        <v>102</v>
      </c>
      <c r="B91" s="48"/>
      <c r="C91" s="48"/>
      <c r="D91" s="48"/>
      <c r="E91" s="48"/>
      <c r="F91" s="48"/>
      <c r="G91" s="48"/>
      <c r="H91" s="48"/>
      <c r="I91" s="48"/>
      <c r="J91" s="48"/>
      <c r="K91" s="49"/>
    </row>
    <row r="92" spans="1:14" s="5" customFormat="1" ht="25.5" x14ac:dyDescent="0.25">
      <c r="A92" s="31">
        <v>1</v>
      </c>
      <c r="B92" s="11" t="s">
        <v>103</v>
      </c>
      <c r="C92" s="11" t="s">
        <v>104</v>
      </c>
      <c r="D92" s="9" t="s">
        <v>8</v>
      </c>
      <c r="E92" s="32" t="s">
        <v>105</v>
      </c>
      <c r="F92" s="12">
        <v>1</v>
      </c>
      <c r="G92" s="12">
        <v>0</v>
      </c>
      <c r="H92" s="12">
        <v>0</v>
      </c>
      <c r="I92" s="12">
        <v>0</v>
      </c>
      <c r="J92" s="13">
        <f t="shared" ref="J92:J117" si="21">F92+G92+H92+I92</f>
        <v>1</v>
      </c>
      <c r="K92" s="19">
        <v>0.05</v>
      </c>
    </row>
    <row r="93" spans="1:14" s="5" customFormat="1" x14ac:dyDescent="0.25">
      <c r="A93" s="31">
        <v>2</v>
      </c>
      <c r="B93" s="11" t="s">
        <v>103</v>
      </c>
      <c r="C93" s="11" t="s">
        <v>106</v>
      </c>
      <c r="D93" s="9" t="s">
        <v>8</v>
      </c>
      <c r="E93" s="9" t="s">
        <v>9</v>
      </c>
      <c r="F93" s="12">
        <v>1</v>
      </c>
      <c r="G93" s="12">
        <v>0</v>
      </c>
      <c r="H93" s="12">
        <v>0</v>
      </c>
      <c r="I93" s="12">
        <v>0</v>
      </c>
      <c r="J93" s="13">
        <f t="shared" si="21"/>
        <v>1</v>
      </c>
      <c r="K93" s="19">
        <v>0.05</v>
      </c>
    </row>
    <row r="94" spans="1:14" s="5" customFormat="1" x14ac:dyDescent="0.25">
      <c r="A94" s="31">
        <v>3</v>
      </c>
      <c r="B94" s="11" t="s">
        <v>103</v>
      </c>
      <c r="C94" s="11" t="s">
        <v>107</v>
      </c>
      <c r="D94" s="9" t="s">
        <v>8</v>
      </c>
      <c r="E94" s="9" t="s">
        <v>9</v>
      </c>
      <c r="F94" s="12">
        <v>1</v>
      </c>
      <c r="G94" s="12">
        <v>0</v>
      </c>
      <c r="H94" s="12">
        <v>0</v>
      </c>
      <c r="I94" s="12">
        <v>0</v>
      </c>
      <c r="J94" s="13">
        <f t="shared" si="21"/>
        <v>1</v>
      </c>
      <c r="K94" s="19">
        <v>0.05</v>
      </c>
      <c r="N94" s="33"/>
    </row>
    <row r="95" spans="1:14" s="5" customFormat="1" x14ac:dyDescent="0.25">
      <c r="A95" s="31">
        <v>4</v>
      </c>
      <c r="B95" s="11" t="s">
        <v>73</v>
      </c>
      <c r="C95" s="11" t="s">
        <v>108</v>
      </c>
      <c r="D95" s="9" t="s">
        <v>8</v>
      </c>
      <c r="E95" s="9" t="s">
        <v>9</v>
      </c>
      <c r="F95" s="12">
        <v>1</v>
      </c>
      <c r="G95" s="12">
        <v>0</v>
      </c>
      <c r="H95" s="12">
        <v>0</v>
      </c>
      <c r="I95" s="12">
        <v>0</v>
      </c>
      <c r="J95" s="13">
        <f t="shared" si="21"/>
        <v>1</v>
      </c>
      <c r="K95" s="19">
        <v>0.05</v>
      </c>
    </row>
    <row r="96" spans="1:14" s="5" customFormat="1" x14ac:dyDescent="0.25">
      <c r="A96" s="31">
        <v>5</v>
      </c>
      <c r="B96" s="11" t="s">
        <v>73</v>
      </c>
      <c r="C96" s="11" t="s">
        <v>109</v>
      </c>
      <c r="D96" s="9" t="s">
        <v>8</v>
      </c>
      <c r="E96" s="9" t="s">
        <v>9</v>
      </c>
      <c r="F96" s="12">
        <v>1</v>
      </c>
      <c r="G96" s="12">
        <v>0</v>
      </c>
      <c r="H96" s="12">
        <v>0</v>
      </c>
      <c r="I96" s="12">
        <v>0</v>
      </c>
      <c r="J96" s="13">
        <f t="shared" si="21"/>
        <v>1</v>
      </c>
      <c r="K96" s="19">
        <v>0.05</v>
      </c>
    </row>
    <row r="97" spans="1:11" s="5" customFormat="1" x14ac:dyDescent="0.25">
      <c r="A97" s="31">
        <v>6</v>
      </c>
      <c r="B97" s="11" t="s">
        <v>73</v>
      </c>
      <c r="C97" s="11" t="s">
        <v>154</v>
      </c>
      <c r="D97" s="9" t="s">
        <v>8</v>
      </c>
      <c r="E97" s="9" t="s">
        <v>9</v>
      </c>
      <c r="F97" s="12">
        <v>0</v>
      </c>
      <c r="G97" s="12">
        <v>1</v>
      </c>
      <c r="H97" s="12">
        <v>0</v>
      </c>
      <c r="I97" s="12">
        <v>0</v>
      </c>
      <c r="J97" s="13">
        <f t="shared" si="21"/>
        <v>1</v>
      </c>
      <c r="K97" s="19">
        <v>0.05</v>
      </c>
    </row>
    <row r="98" spans="1:11" s="5" customFormat="1" x14ac:dyDescent="0.25">
      <c r="A98" s="31">
        <v>7</v>
      </c>
      <c r="B98" s="11" t="s">
        <v>73</v>
      </c>
      <c r="C98" s="11" t="s">
        <v>110</v>
      </c>
      <c r="D98" s="9" t="s">
        <v>8</v>
      </c>
      <c r="E98" s="9" t="s">
        <v>9</v>
      </c>
      <c r="F98" s="12">
        <v>0</v>
      </c>
      <c r="G98" s="12">
        <v>1</v>
      </c>
      <c r="H98" s="12">
        <v>0</v>
      </c>
      <c r="I98" s="12">
        <v>0</v>
      </c>
      <c r="J98" s="13">
        <f t="shared" si="21"/>
        <v>1</v>
      </c>
      <c r="K98" s="19">
        <v>0.05</v>
      </c>
    </row>
    <row r="99" spans="1:11" s="5" customFormat="1" x14ac:dyDescent="0.25">
      <c r="A99" s="31">
        <v>8</v>
      </c>
      <c r="B99" s="11" t="s">
        <v>73</v>
      </c>
      <c r="C99" s="11" t="s">
        <v>111</v>
      </c>
      <c r="D99" s="9" t="s">
        <v>8</v>
      </c>
      <c r="E99" s="9" t="s">
        <v>9</v>
      </c>
      <c r="F99" s="12">
        <v>0</v>
      </c>
      <c r="G99" s="12">
        <v>0</v>
      </c>
      <c r="H99" s="12">
        <v>1</v>
      </c>
      <c r="I99" s="12">
        <v>0</v>
      </c>
      <c r="J99" s="13">
        <f t="shared" si="21"/>
        <v>1</v>
      </c>
      <c r="K99" s="19">
        <v>0.05</v>
      </c>
    </row>
    <row r="100" spans="1:11" s="5" customFormat="1" x14ac:dyDescent="0.25">
      <c r="A100" s="31">
        <v>9</v>
      </c>
      <c r="B100" s="11" t="s">
        <v>73</v>
      </c>
      <c r="C100" s="11" t="s">
        <v>112</v>
      </c>
      <c r="D100" s="9" t="s">
        <v>8</v>
      </c>
      <c r="E100" s="9" t="s">
        <v>9</v>
      </c>
      <c r="F100" s="12">
        <v>0</v>
      </c>
      <c r="G100" s="12">
        <v>0</v>
      </c>
      <c r="H100" s="12">
        <v>0</v>
      </c>
      <c r="I100" s="12">
        <v>1</v>
      </c>
      <c r="J100" s="13">
        <f t="shared" si="21"/>
        <v>1</v>
      </c>
      <c r="K100" s="19">
        <v>0.05</v>
      </c>
    </row>
    <row r="101" spans="1:11" s="5" customFormat="1" x14ac:dyDescent="0.25">
      <c r="A101" s="31">
        <v>10</v>
      </c>
      <c r="B101" s="11" t="s">
        <v>73</v>
      </c>
      <c r="C101" s="11" t="s">
        <v>113</v>
      </c>
      <c r="D101" s="9" t="s">
        <v>8</v>
      </c>
      <c r="E101" s="9" t="s">
        <v>9</v>
      </c>
      <c r="F101" s="12">
        <v>0</v>
      </c>
      <c r="G101" s="12">
        <v>0</v>
      </c>
      <c r="H101" s="12">
        <v>0</v>
      </c>
      <c r="I101" s="12">
        <v>1</v>
      </c>
      <c r="J101" s="13">
        <f t="shared" si="21"/>
        <v>1</v>
      </c>
      <c r="K101" s="19">
        <v>0.05</v>
      </c>
    </row>
    <row r="102" spans="1:11" s="5" customFormat="1" x14ac:dyDescent="0.25">
      <c r="A102" s="31">
        <v>11</v>
      </c>
      <c r="B102" s="11" t="s">
        <v>73</v>
      </c>
      <c r="C102" s="11" t="s">
        <v>114</v>
      </c>
      <c r="D102" s="9" t="s">
        <v>8</v>
      </c>
      <c r="E102" s="9" t="s">
        <v>9</v>
      </c>
      <c r="F102" s="12">
        <v>0</v>
      </c>
      <c r="G102" s="12">
        <v>0</v>
      </c>
      <c r="H102" s="12">
        <v>0</v>
      </c>
      <c r="I102" s="12">
        <v>1</v>
      </c>
      <c r="J102" s="13">
        <f t="shared" si="21"/>
        <v>1</v>
      </c>
      <c r="K102" s="19">
        <v>0.05</v>
      </c>
    </row>
    <row r="103" spans="1:11" s="5" customFormat="1" x14ac:dyDescent="0.25">
      <c r="A103" s="31">
        <v>12</v>
      </c>
      <c r="B103" s="11" t="s">
        <v>73</v>
      </c>
      <c r="C103" s="11" t="s">
        <v>115</v>
      </c>
      <c r="D103" s="9" t="s">
        <v>8</v>
      </c>
      <c r="E103" s="9" t="s">
        <v>9</v>
      </c>
      <c r="F103" s="12">
        <v>0</v>
      </c>
      <c r="G103" s="12">
        <v>0</v>
      </c>
      <c r="H103" s="12">
        <v>0</v>
      </c>
      <c r="I103" s="12">
        <v>1</v>
      </c>
      <c r="J103" s="13">
        <f t="shared" si="21"/>
        <v>1</v>
      </c>
      <c r="K103" s="19">
        <v>0.05</v>
      </c>
    </row>
    <row r="104" spans="1:11" s="5" customFormat="1" x14ac:dyDescent="0.25">
      <c r="A104" s="31">
        <v>13</v>
      </c>
      <c r="B104" s="11" t="s">
        <v>73</v>
      </c>
      <c r="C104" s="11" t="s">
        <v>116</v>
      </c>
      <c r="D104" s="9" t="s">
        <v>8</v>
      </c>
      <c r="E104" s="9" t="s">
        <v>9</v>
      </c>
      <c r="F104" s="12">
        <v>0</v>
      </c>
      <c r="G104" s="12">
        <v>0</v>
      </c>
      <c r="H104" s="12">
        <v>0</v>
      </c>
      <c r="I104" s="12">
        <v>1</v>
      </c>
      <c r="J104" s="13">
        <f t="shared" si="21"/>
        <v>1</v>
      </c>
      <c r="K104" s="19">
        <v>0.05</v>
      </c>
    </row>
    <row r="105" spans="1:11" s="5" customFormat="1" x14ac:dyDescent="0.25">
      <c r="A105" s="31">
        <v>14</v>
      </c>
      <c r="B105" s="11" t="s">
        <v>73</v>
      </c>
      <c r="C105" s="11" t="s">
        <v>117</v>
      </c>
      <c r="D105" s="9" t="s">
        <v>27</v>
      </c>
      <c r="E105" s="9" t="s">
        <v>9</v>
      </c>
      <c r="F105" s="12">
        <v>1</v>
      </c>
      <c r="G105" s="12">
        <v>0</v>
      </c>
      <c r="H105" s="12">
        <v>0</v>
      </c>
      <c r="I105" s="12">
        <v>0</v>
      </c>
      <c r="J105" s="13">
        <f t="shared" si="21"/>
        <v>1</v>
      </c>
      <c r="K105" s="19">
        <v>0.05</v>
      </c>
    </row>
    <row r="106" spans="1:11" s="5" customFormat="1" x14ac:dyDescent="0.25">
      <c r="A106" s="31">
        <v>15</v>
      </c>
      <c r="B106" s="11" t="s">
        <v>73</v>
      </c>
      <c r="C106" s="11" t="s">
        <v>118</v>
      </c>
      <c r="D106" s="9" t="s">
        <v>8</v>
      </c>
      <c r="E106" s="9" t="s">
        <v>9</v>
      </c>
      <c r="F106" s="12">
        <v>6</v>
      </c>
      <c r="G106" s="12">
        <v>0</v>
      </c>
      <c r="H106" s="12">
        <v>0</v>
      </c>
      <c r="I106" s="12">
        <v>0</v>
      </c>
      <c r="J106" s="13">
        <f t="shared" si="21"/>
        <v>6</v>
      </c>
      <c r="K106" s="19" t="s">
        <v>151</v>
      </c>
    </row>
    <row r="107" spans="1:11" s="5" customFormat="1" x14ac:dyDescent="0.25">
      <c r="A107" s="31">
        <v>16</v>
      </c>
      <c r="B107" s="11" t="s">
        <v>119</v>
      </c>
      <c r="C107" s="11" t="s">
        <v>120</v>
      </c>
      <c r="D107" s="9" t="s">
        <v>8</v>
      </c>
      <c r="E107" s="9" t="s">
        <v>9</v>
      </c>
      <c r="F107" s="12">
        <v>6</v>
      </c>
      <c r="G107" s="12">
        <v>0</v>
      </c>
      <c r="H107" s="12">
        <v>0</v>
      </c>
      <c r="I107" s="12">
        <v>0</v>
      </c>
      <c r="J107" s="13">
        <f t="shared" si="21"/>
        <v>6</v>
      </c>
      <c r="K107" s="19" t="s">
        <v>150</v>
      </c>
    </row>
    <row r="108" spans="1:11" s="5" customFormat="1" x14ac:dyDescent="0.25">
      <c r="A108" s="31">
        <v>17</v>
      </c>
      <c r="B108" s="11" t="s">
        <v>119</v>
      </c>
      <c r="C108" s="11" t="s">
        <v>121</v>
      </c>
      <c r="D108" s="9" t="s">
        <v>8</v>
      </c>
      <c r="E108" s="9" t="s">
        <v>9</v>
      </c>
      <c r="F108" s="12">
        <v>2</v>
      </c>
      <c r="G108" s="12">
        <v>0</v>
      </c>
      <c r="H108" s="12">
        <v>0</v>
      </c>
      <c r="I108" s="12">
        <v>0</v>
      </c>
      <c r="J108" s="13">
        <f t="shared" si="21"/>
        <v>2</v>
      </c>
      <c r="K108" s="19" t="s">
        <v>149</v>
      </c>
    </row>
    <row r="109" spans="1:11" s="5" customFormat="1" x14ac:dyDescent="0.25">
      <c r="A109" s="31">
        <v>18</v>
      </c>
      <c r="B109" s="11" t="s">
        <v>119</v>
      </c>
      <c r="C109" s="11" t="s">
        <v>122</v>
      </c>
      <c r="D109" s="9" t="s">
        <v>8</v>
      </c>
      <c r="E109" s="9" t="s">
        <v>9</v>
      </c>
      <c r="F109" s="12">
        <v>6</v>
      </c>
      <c r="G109" s="12">
        <v>0</v>
      </c>
      <c r="H109" s="12">
        <v>0</v>
      </c>
      <c r="I109" s="12">
        <v>0</v>
      </c>
      <c r="J109" s="13">
        <f t="shared" si="21"/>
        <v>6</v>
      </c>
      <c r="K109" s="19" t="s">
        <v>151</v>
      </c>
    </row>
    <row r="110" spans="1:11" s="5" customFormat="1" x14ac:dyDescent="0.25">
      <c r="A110" s="31">
        <v>19</v>
      </c>
      <c r="B110" s="11" t="s">
        <v>119</v>
      </c>
      <c r="C110" s="11" t="s">
        <v>123</v>
      </c>
      <c r="D110" s="9" t="s">
        <v>8</v>
      </c>
      <c r="E110" s="9" t="s">
        <v>9</v>
      </c>
      <c r="F110" s="12">
        <v>6</v>
      </c>
      <c r="G110" s="12">
        <v>0</v>
      </c>
      <c r="H110" s="12">
        <v>0</v>
      </c>
      <c r="I110" s="12">
        <v>0</v>
      </c>
      <c r="J110" s="13">
        <f t="shared" si="21"/>
        <v>6</v>
      </c>
      <c r="K110" s="19" t="s">
        <v>151</v>
      </c>
    </row>
    <row r="111" spans="1:11" s="5" customFormat="1" x14ac:dyDescent="0.25">
      <c r="A111" s="31">
        <v>20</v>
      </c>
      <c r="B111" s="11" t="s">
        <v>119</v>
      </c>
      <c r="C111" s="11" t="s">
        <v>124</v>
      </c>
      <c r="D111" s="9" t="s">
        <v>8</v>
      </c>
      <c r="E111" s="9" t="s">
        <v>9</v>
      </c>
      <c r="F111" s="12">
        <v>6</v>
      </c>
      <c r="G111" s="12">
        <v>0</v>
      </c>
      <c r="H111" s="12">
        <v>0</v>
      </c>
      <c r="I111" s="12">
        <v>0</v>
      </c>
      <c r="J111" s="13">
        <f t="shared" si="21"/>
        <v>6</v>
      </c>
      <c r="K111" s="19" t="s">
        <v>151</v>
      </c>
    </row>
    <row r="112" spans="1:11" s="5" customFormat="1" ht="30" x14ac:dyDescent="0.25">
      <c r="A112" s="34">
        <v>21</v>
      </c>
      <c r="B112" s="11" t="s">
        <v>125</v>
      </c>
      <c r="C112" s="11" t="s">
        <v>126</v>
      </c>
      <c r="D112" s="9" t="s">
        <v>127</v>
      </c>
      <c r="E112" s="9" t="s">
        <v>9</v>
      </c>
      <c r="F112" s="12">
        <v>0</v>
      </c>
      <c r="G112" s="12">
        <v>1</v>
      </c>
      <c r="H112" s="12">
        <v>0</v>
      </c>
      <c r="I112" s="12">
        <v>0</v>
      </c>
      <c r="J112" s="13">
        <f t="shared" si="21"/>
        <v>1</v>
      </c>
      <c r="K112" s="19" t="s">
        <v>147</v>
      </c>
    </row>
    <row r="113" spans="1:11" s="5" customFormat="1" x14ac:dyDescent="0.25">
      <c r="A113" s="31">
        <v>22</v>
      </c>
      <c r="B113" s="11" t="s">
        <v>128</v>
      </c>
      <c r="C113" s="11" t="s">
        <v>129</v>
      </c>
      <c r="D113" s="9" t="s">
        <v>130</v>
      </c>
      <c r="E113" s="9" t="s">
        <v>9</v>
      </c>
      <c r="F113" s="12">
        <v>0</v>
      </c>
      <c r="G113" s="12">
        <v>1</v>
      </c>
      <c r="H113" s="12">
        <v>0</v>
      </c>
      <c r="I113" s="12">
        <v>0</v>
      </c>
      <c r="J113" s="13">
        <f t="shared" si="21"/>
        <v>1</v>
      </c>
      <c r="K113" s="19" t="s">
        <v>148</v>
      </c>
    </row>
    <row r="114" spans="1:11" s="5" customFormat="1" ht="45" x14ac:dyDescent="0.25">
      <c r="A114" s="34">
        <v>23</v>
      </c>
      <c r="B114" s="11" t="s">
        <v>131</v>
      </c>
      <c r="C114" s="11" t="s">
        <v>132</v>
      </c>
      <c r="D114" s="9" t="s">
        <v>133</v>
      </c>
      <c r="E114" s="9" t="s">
        <v>9</v>
      </c>
      <c r="F114" s="12">
        <v>0</v>
      </c>
      <c r="G114" s="12">
        <v>0</v>
      </c>
      <c r="H114" s="12">
        <v>1</v>
      </c>
      <c r="I114" s="12">
        <v>0</v>
      </c>
      <c r="J114" s="13">
        <f t="shared" si="21"/>
        <v>1</v>
      </c>
      <c r="K114" s="19">
        <v>0.35</v>
      </c>
    </row>
    <row r="115" spans="1:11" s="5" customFormat="1" ht="30" x14ac:dyDescent="0.25">
      <c r="A115" s="34">
        <v>24</v>
      </c>
      <c r="B115" s="11" t="s">
        <v>134</v>
      </c>
      <c r="C115" s="11" t="s">
        <v>135</v>
      </c>
      <c r="D115" s="9" t="s">
        <v>133</v>
      </c>
      <c r="E115" s="9" t="s">
        <v>9</v>
      </c>
      <c r="F115" s="12">
        <v>0</v>
      </c>
      <c r="G115" s="12">
        <v>0</v>
      </c>
      <c r="H115" s="12">
        <v>0</v>
      </c>
      <c r="I115" s="12">
        <v>1</v>
      </c>
      <c r="J115" s="13">
        <f t="shared" si="21"/>
        <v>1</v>
      </c>
      <c r="K115" s="19">
        <v>0.35</v>
      </c>
    </row>
    <row r="116" spans="1:11" s="5" customFormat="1" x14ac:dyDescent="0.25">
      <c r="A116" s="31">
        <v>25</v>
      </c>
      <c r="B116" s="11" t="s">
        <v>136</v>
      </c>
      <c r="C116" s="11" t="s">
        <v>137</v>
      </c>
      <c r="D116" s="9" t="s">
        <v>8</v>
      </c>
      <c r="E116" s="9" t="s">
        <v>9</v>
      </c>
      <c r="F116" s="12">
        <v>0</v>
      </c>
      <c r="G116" s="12">
        <v>6</v>
      </c>
      <c r="H116" s="12">
        <v>0</v>
      </c>
      <c r="I116" s="12">
        <v>0</v>
      </c>
      <c r="J116" s="13">
        <f t="shared" si="21"/>
        <v>6</v>
      </c>
      <c r="K116" s="19" t="s">
        <v>144</v>
      </c>
    </row>
    <row r="117" spans="1:11" s="5" customFormat="1" x14ac:dyDescent="0.25">
      <c r="A117" s="42">
        <v>26</v>
      </c>
      <c r="B117" s="11" t="s">
        <v>157</v>
      </c>
      <c r="C117" s="11" t="s">
        <v>158</v>
      </c>
      <c r="D117" s="44" t="s">
        <v>27</v>
      </c>
      <c r="E117" s="44" t="s">
        <v>9</v>
      </c>
      <c r="F117" s="12">
        <v>1</v>
      </c>
      <c r="G117" s="12">
        <v>0</v>
      </c>
      <c r="H117" s="12">
        <v>0</v>
      </c>
      <c r="I117" s="12">
        <v>0</v>
      </c>
      <c r="J117" s="13">
        <f t="shared" si="21"/>
        <v>1</v>
      </c>
      <c r="K117" s="19" t="s">
        <v>144</v>
      </c>
    </row>
    <row r="118" spans="1:11" s="3" customFormat="1" x14ac:dyDescent="0.25">
      <c r="A118" s="20"/>
      <c r="B118" s="15" t="s">
        <v>10</v>
      </c>
      <c r="C118" s="15"/>
      <c r="D118" s="15"/>
      <c r="E118" s="15"/>
      <c r="F118" s="13">
        <f>SUM(F92:F117)</f>
        <v>39</v>
      </c>
      <c r="G118" s="13">
        <f>SUM(G92:G117)</f>
        <v>10</v>
      </c>
      <c r="H118" s="13">
        <f>SUM(H92:H117)</f>
        <v>2</v>
      </c>
      <c r="I118" s="13">
        <f>SUM(I92:I117)</f>
        <v>6</v>
      </c>
      <c r="J118" s="13">
        <f>SUM(J92:J117)</f>
        <v>57</v>
      </c>
      <c r="K118" s="22">
        <v>6.65</v>
      </c>
    </row>
    <row r="119" spans="1:11" s="3" customFormat="1" x14ac:dyDescent="0.25">
      <c r="A119" s="20"/>
      <c r="B119" s="16" t="s">
        <v>138</v>
      </c>
      <c r="C119" s="15"/>
      <c r="D119" s="15"/>
      <c r="E119" s="15"/>
      <c r="F119" s="13">
        <f>F16+F22+F25+F28+F33+F37+F42+F53+F68+F77+F86+F90+F118+F58+F45+F63+F74+F71</f>
        <v>61</v>
      </c>
      <c r="G119" s="13">
        <f>G16+G22+G25+G28+G33+G37+G42+G53+G68+G77+G86+G90+G118+G58+G45+G63+G74+G71</f>
        <v>26</v>
      </c>
      <c r="H119" s="13">
        <f>H16+H22+H25+H28+H33+H37+H42+H53+H68+H77+H86+H90+H118+H58+H45+H63+H74+H71</f>
        <v>5</v>
      </c>
      <c r="I119" s="13">
        <f>I16+I22+I25+I28+I33+I37+I42+I53+I68+I77+I86+I90+I118+I58+I45+I63+I74+I71</f>
        <v>12</v>
      </c>
      <c r="J119" s="13">
        <f>J16+J22+J25+J28+J33+J37+J42+J53+J68+J77+J86+J90+J118+J58+J45+J63+J74+J71</f>
        <v>104</v>
      </c>
      <c r="K119" s="22" t="s">
        <v>152</v>
      </c>
    </row>
    <row r="120" spans="1:11" s="29" customFormat="1" ht="29.25" customHeight="1" x14ac:dyDescent="0.25">
      <c r="A120" s="46" t="s">
        <v>139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"/>
    </row>
    <row r="121" spans="1:11" s="29" customFormat="1" x14ac:dyDescent="0.25">
      <c r="A121" s="46" t="s">
        <v>140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"/>
    </row>
    <row r="122" spans="1:11" s="29" customFormat="1" x14ac:dyDescent="0.25">
      <c r="A122" s="46" t="s">
        <v>141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"/>
    </row>
    <row r="123" spans="1:11" ht="14.25" customHeight="1" x14ac:dyDescent="0.25">
      <c r="A123" s="35"/>
    </row>
    <row r="124" spans="1:11" x14ac:dyDescent="0.25">
      <c r="A124" s="36"/>
    </row>
    <row r="125" spans="1:11" x14ac:dyDescent="0.25">
      <c r="A125" s="36"/>
    </row>
    <row r="126" spans="1:11" x14ac:dyDescent="0.25">
      <c r="A126" s="36"/>
      <c r="E126" s="37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42" spans="2:2" x14ac:dyDescent="0.25">
      <c r="B142" s="10"/>
    </row>
    <row r="149" spans="2:2" x14ac:dyDescent="0.25">
      <c r="B149" s="29"/>
    </row>
  </sheetData>
  <mergeCells count="30">
    <mergeCell ref="A64:K64"/>
    <mergeCell ref="A69:K69"/>
    <mergeCell ref="A72:K72"/>
    <mergeCell ref="A75:K75"/>
    <mergeCell ref="A78:K78"/>
    <mergeCell ref="A43:K43"/>
    <mergeCell ref="A46:K46"/>
    <mergeCell ref="A54:K54"/>
    <mergeCell ref="A59:K59"/>
    <mergeCell ref="K12:K13"/>
    <mergeCell ref="F12:I12"/>
    <mergeCell ref="J12:J13"/>
    <mergeCell ref="A29:K29"/>
    <mergeCell ref="A34:K34"/>
    <mergeCell ref="A38:K38"/>
    <mergeCell ref="A12:A13"/>
    <mergeCell ref="B12:B13"/>
    <mergeCell ref="C12:C13"/>
    <mergeCell ref="D12:D13"/>
    <mergeCell ref="E12:E13"/>
    <mergeCell ref="A10:K10"/>
    <mergeCell ref="A14:K14"/>
    <mergeCell ref="A17:K17"/>
    <mergeCell ref="A23:K23"/>
    <mergeCell ref="A26:K26"/>
    <mergeCell ref="A120:J120"/>
    <mergeCell ref="A121:J121"/>
    <mergeCell ref="A122:J122"/>
    <mergeCell ref="A87:K87"/>
    <mergeCell ref="A91:K91"/>
  </mergeCells>
  <printOptions horizontalCentered="1"/>
  <pageMargins left="0.70866141732283472" right="0.31496062992125984" top="0.55118110236220474" bottom="0.55118110236220474" header="0.31496062992125984" footer="0.31496062992125984"/>
  <pageSetup paperSize="9" scale="80" fitToHeight="7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2022-2025)</vt:lpstr>
      <vt:lpstr>'2022-2025)'!Заголовки_для_печати</vt:lpstr>
      <vt:lpstr>'2022-2025)'!Область_печати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Геннадий Бузук</dc:creator>
  <cp:lastModifiedBy>Геннадий Бузук</cp:lastModifiedBy>
  <cp:lastPrinted>2022-07-01T08:11:00Z</cp:lastPrinted>
  <dcterms:created xsi:type="dcterms:W3CDTF">2022-03-03T07:50:18Z</dcterms:created>
  <dcterms:modified xsi:type="dcterms:W3CDTF">2022-07-18T08:02:56Z</dcterms:modified>
</cp:coreProperties>
</file>